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3"/>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7"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'21_K_IK'!$A$1:$C$150</definedName>
    <definedName name="_xlnm.Print_Area" localSheetId="5">'22_K_EK'!$A$1:$C$105</definedName>
    <definedName name="_xlnm.Print_Area" localSheetId="6">'24_K_YK'!$A$1:$B$49</definedName>
    <definedName name="_xlnm.Print_Area" localSheetId="7">'31_P_BO'!$A$1:$B$49</definedName>
    <definedName name="_xlnm.Print_Area" localSheetId="8">'32_P_Gr'!$A$1:$B$49</definedName>
    <definedName name="_xlnm.Print_Area" localSheetId="9">'33_P_Ci'!$A$1:$B$49</definedName>
    <definedName name="_xlnm.Print_Area" localSheetId="10">'34_P_Me'!$A$1:$C$49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Modeli'!$A$1:$I$39</definedName>
    <definedName name="_xlnm.Print_Area" localSheetId="3">'Süreç Modeli (2)'!$A$1:$I$39</definedName>
    <definedName name="_xlnm.Print_Titles" localSheetId="13">'37_P_Ac'!$1:$8</definedName>
  </definedNames>
  <calcPr calcId="145621"/>
</workbook>
</file>

<file path=xl/calcChain.xml><?xml version="1.0" encoding="utf-8"?>
<calcChain xmlns="http://schemas.openxmlformats.org/spreadsheetml/2006/main">
  <c r="B3" i="12" l="1"/>
  <c r="B2" i="12"/>
  <c r="B2" i="2" l="1"/>
  <c r="A26" i="1"/>
  <c r="A25" i="1"/>
  <c r="B3" i="35"/>
  <c r="B2" i="35"/>
  <c r="A28" i="1"/>
  <c r="A30" i="1"/>
  <c r="B3" i="22"/>
  <c r="B2" i="22"/>
  <c r="B3" i="21"/>
  <c r="B2" i="21"/>
  <c r="B3" i="3"/>
  <c r="B2" i="3"/>
  <c r="A21" i="1"/>
  <c r="A23" i="1"/>
  <c r="A22" i="1"/>
  <c r="A20" i="1"/>
  <c r="A19" i="1"/>
  <c r="A18" i="1"/>
  <c r="A16" i="1"/>
  <c r="A15" i="1"/>
  <c r="B3" i="17"/>
  <c r="B2" i="17"/>
  <c r="B3" i="16"/>
  <c r="B2" i="16"/>
  <c r="B3" i="15"/>
  <c r="B2" i="15"/>
  <c r="B3" i="14"/>
  <c r="B2" i="14"/>
  <c r="B3" i="13"/>
  <c r="B2" i="13"/>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<sst xmlns="http://schemas.openxmlformats.org/spreadsheetml/2006/main" count="1639" uniqueCount="1115">
  <si>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</si>
  <si>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</si>
  <si>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</si>
  <si>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</si>
  <si>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</si>
  <si>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</si>
  <si>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</si>
  <si>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</si>
  <si>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</si>
  <si>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</si>
  <si>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</si>
  <si>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</si>
  <si>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</si>
  <si>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</si>
  <si>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</si>
  <si>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</si>
  <si>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</si>
  <si>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</si>
  <si>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</si>
  <si>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</si>
  <si>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</si>
  <si>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</si>
  <si>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</si>
  <si>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</si>
  <si>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</si>
  <si>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</si>
  <si>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</si>
  <si>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</si>
  <si>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</si>
  <si>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</si>
  <si>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</si>
  <si>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</si>
  <si>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</si>
  <si>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</si>
  <si>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</si>
  <si>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</si>
  <si>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</si>
  <si>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</si>
  <si>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</si>
  <si>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</si>
  <si>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</si>
  <si>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</si>
  <si>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</si>
  <si>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</si>
  <si>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</si>
  <si>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</si>
  <si>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</si>
  <si>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</si>
  <si>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</si>
  <si>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</si>
  <si>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</si>
  <si>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</si>
  <si>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</si>
  <si>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</si>
  <si>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</si>
  <si>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</si>
  <si>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</si>
  <si>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</si>
  <si>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</si>
  <si>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</si>
  <si>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</si>
  <si>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</si>
  <si>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</si>
  <si>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</si>
  <si>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</si>
  <si>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</si>
  <si>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</si>
  <si>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</si>
  <si>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</si>
  <si>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</si>
  <si>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</si>
  <si>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</si>
  <si>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</si>
  <si>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</si>
  <si>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</si>
  <si>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</si>
  <si>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</si>
  <si>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</si>
  <si>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</si>
  <si>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</si>
  <si>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</si>
  <si>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</si>
  <si>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</si>
  <si>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</si>
  <si>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</si>
  <si>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</si>
  <si>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</si>
  <si>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</si>
  <si>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</si>
  <si>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</si>
  <si>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</si>
  <si>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</si>
  <si>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</si>
  <si>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</si>
  <si>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</si>
  <si>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</si>
  <si>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</si>
  <si>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</si>
  <si>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</si>
  <si>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</si>
  <si>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</si>
  <si>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</si>
  <si>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</si>
  <si>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</si>
  <si>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</si>
  <si>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</si>
  <si>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</si>
  <si>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</si>
  <si>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</si>
  <si>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</si>
  <si>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</si>
  <si>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</si>
  <si>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</si>
  <si>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</si>
  <si>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</si>
  <si>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</si>
  <si>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</si>
  <si>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</si>
  <si>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</si>
  <si>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</si>
  <si>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</si>
  <si>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</si>
  <si>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</si>
  <si>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</si>
  <si>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</si>
  <si>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</si>
  <si>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</si>
  <si>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</si>
  <si>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</si>
  <si>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</si>
  <si>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</si>
  <si>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</si>
  <si>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</si>
  <si>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</si>
  <si>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</si>
  <si>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</si>
  <si>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</si>
  <si>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</si>
  <si>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</si>
  <si>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</si>
  <si>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</si>
  <si>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</si>
  <si>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</si>
  <si>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</si>
  <si>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</si>
  <si>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</si>
  <si>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</si>
  <si>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</si>
  <si>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</si>
  <si>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</si>
  <si>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</si>
  <si>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</si>
  <si>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</si>
  <si>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</si>
  <si>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</si>
  <si>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</si>
  <si>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</si>
  <si>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</si>
  <si>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</si>
  <si>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</si>
  <si>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</si>
  <si>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</si>
  <si>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</si>
  <si>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</si>
  <si>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</si>
  <si>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</si>
  <si>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</si>
  <si>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</si>
  <si>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</si>
  <si>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</si>
  <si>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</si>
  <si>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</si>
  <si>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</si>
  <si>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</si>
  <si>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</si>
  <si>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</si>
  <si>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</si>
  <si>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</si>
  <si>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</si>
  <si>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</si>
  <si>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</si>
  <si>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</si>
  <si>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</si>
  <si>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</si>
  <si>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</si>
  <si>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</si>
  <si>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</si>
  <si>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</si>
  <si>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</si>
  <si>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</si>
  <si>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</si>
  <si>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</si>
  <si>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</si>
  <si>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</si>
  <si>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</si>
  <si>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</si>
  <si>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</si>
  <si>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</si>
  <si>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</si>
  <si>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</si>
  <si>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</si>
  <si>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</si>
  <si>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</si>
  <si>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</si>
  <si>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</si>
  <si>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</si>
  <si>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</si>
  <si>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</si>
  <si>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</si>
  <si>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</si>
  <si>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</si>
  <si>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</si>
  <si>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</si>
  <si>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</si>
  <si>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</si>
  <si>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</si>
  <si>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</si>
  <si>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</si>
  <si>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</si>
  <si>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</si>
  <si>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</si>
  <si>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</si>
  <si>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</si>
  <si>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</si>
  <si>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</si>
  <si>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</si>
  <si>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</si>
  <si>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</si>
  <si>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</si>
  <si>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</si>
  <si>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</si>
  <si>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</si>
  <si>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</si>
  <si>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</si>
  <si>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</si>
  <si>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</si>
  <si>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</si>
  <si>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</si>
  <si>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</si>
  <si>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</si>
  <si>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</si>
  <si>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</si>
  <si>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</si>
  <si>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</si>
  <si>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</si>
  <si>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</si>
  <si>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</si>
  <si>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</si>
  <si>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</si>
  <si>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</si>
  <si>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</si>
  <si>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</si>
  <si>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</si>
  <si>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</si>
  <si>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</si>
  <si>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</si>
  <si>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</si>
  <si>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</si>
  <si>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</si>
  <si>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</si>
  <si>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</si>
  <si>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</si>
  <si>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</si>
  <si>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</si>
  <si>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</si>
  <si>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</si>
  <si>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</si>
  <si>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</si>
  <si>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</si>
  <si>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</si>
  <si>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</si>
  <si>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</si>
  <si>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</si>
  <si>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</si>
  <si>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</si>
  <si>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</si>
  <si>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</si>
  <si>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</si>
  <si>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</si>
  <si>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</si>
  <si>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</si>
  <si>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</si>
  <si>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</si>
  <si>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</si>
  <si>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</si>
  <si>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</si>
  <si>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</si>
  <si>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</si>
  <si>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</si>
  <si>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</si>
  <si>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</si>
  <si>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</si>
  <si>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</si>
  <si>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</si>
  <si>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</si>
  <si>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</si>
  <si>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</si>
  <si>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</si>
  <si>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</si>
  <si>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</si>
  <si>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</si>
  <si>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</si>
  <si>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</si>
  <si>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</si>
  <si>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</si>
  <si>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</si>
  <si>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</si>
  <si>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</si>
  <si>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</si>
  <si>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</si>
  <si>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</si>
  <si>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</si>
  <si>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</si>
  <si>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</si>
  <si>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</si>
  <si>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</si>
  <si>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</si>
  <si>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</si>
  <si>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</si>
  <si>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</si>
  <si>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</si>
  <si>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</si>
  <si>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</si>
  <si>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</si>
  <si>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</si>
  <si>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</si>
  <si>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</si>
  <si>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</si>
  <si>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</si>
  <si>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</si>
  <si>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</si>
  <si>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</si>
  <si>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</si>
  <si>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</si>
  <si>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</si>
  <si>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</si>
  <si>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</si>
  <si>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</si>
  <si>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</si>
  <si>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</si>
  <si>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</si>
  <si>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</si>
  <si>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</si>
  <si>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</si>
  <si>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</si>
  <si>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</si>
  <si>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</si>
  <si>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</si>
  <si>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</si>
  <si>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</si>
  <si>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</si>
  <si>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</si>
  <si>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</si>
  <si>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</si>
  <si>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</si>
  <si>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</si>
  <si>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</si>
  <si>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</si>
  <si>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</si>
  <si>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</si>
  <si>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</si>
  <si>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</si>
  <si>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</si>
  <si>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</si>
  <si>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</si>
  <si>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</si>
  <si>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</si>
  <si>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</si>
  <si>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</si>
  <si>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</si>
  <si>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</si>
  <si>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</si>
  <si>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</si>
  <si>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</si>
  <si>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</si>
  <si>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</si>
  <si>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</si>
  <si>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</si>
  <si>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</si>
  <si>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</si>
  <si>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</si>
  <si>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</si>
  <si>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</si>
  <si>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</si>
  <si>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</si>
  <si>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</si>
  <si>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</si>
  <si>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</si>
  <si>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</si>
  <si>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</si>
  <si>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</si>
  <si>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</si>
  <si>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</si>
  <si>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</si>
  <si>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</si>
  <si>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</si>
  <si>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</si>
  <si>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</si>
  <si>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</si>
  <si>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</si>
  <si>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</si>
  <si>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</si>
  <si>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</si>
  <si>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</si>
  <si>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</si>
  <si>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</si>
  <si>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</si>
  <si>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</si>
  <si>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</si>
  <si>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</si>
  <si>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</si>
  <si>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</si>
  <si>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</si>
  <si>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</si>
  <si>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</si>
  <si>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</si>
  <si>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</si>
  <si>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</si>
  <si>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</si>
  <si>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</si>
  <si>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</si>
  <si>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</si>
  <si>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</si>
  <si>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</si>
  <si>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</si>
  <si>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</si>
  <si>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</si>
  <si>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</si>
  <si>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</si>
  <si>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</si>
  <si>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</si>
  <si>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</si>
  <si>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</si>
  <si>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</si>
  <si>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</si>
  <si>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</si>
  <si>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</si>
  <si>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</si>
  <si>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</si>
  <si>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</si>
  <si>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</si>
  <si>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</si>
  <si>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</si>
  <si>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</si>
  <si>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</si>
  <si>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</si>
  <si>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</si>
  <si>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</si>
  <si>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</si>
  <si>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</si>
  <si>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</si>
  <si>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</si>
  <si>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</si>
  <si>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</si>
  <si>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</si>
  <si>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</si>
  <si>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</si>
  <si>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</si>
  <si>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</si>
  <si>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</si>
  <si>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</si>
  <si>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</si>
  <si>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</si>
  <si>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</si>
  <si>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</si>
  <si>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</si>
  <si>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</si>
  <si>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</si>
  <si>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</si>
  <si>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</si>
  <si>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</si>
  <si>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</si>
  <si>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</si>
  <si>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</si>
  <si>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</si>
  <si>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</si>
  <si>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</si>
  <si>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</si>
  <si>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</si>
  <si>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</si>
  <si>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</si>
  <si>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</si>
  <si>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</si>
  <si>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</si>
  <si>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</si>
  <si>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</si>
  <si>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</si>
  <si>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</si>
  <si>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</si>
  <si>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</si>
  <si>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</si>
  <si>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</si>
  <si>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</si>
  <si>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</si>
  <si>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</si>
  <si>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</si>
  <si>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</si>
  <si>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</si>
  <si>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</si>
  <si>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</si>
  <si>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</si>
  <si>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</si>
  <si>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</si>
  <si>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</si>
  <si>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</si>
  <si>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</si>
  <si>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</si>
  <si>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</si>
  <si>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</si>
  <si>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</si>
  <si>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</si>
  <si>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</si>
  <si>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</si>
  <si>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</si>
  <si>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</si>
  <si>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</si>
  <si>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</si>
  <si>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</si>
  <si>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</si>
  <si>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</si>
  <si>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</si>
  <si>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</si>
  <si>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</si>
  <si>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</si>
  <si>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</si>
  <si>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</si>
  <si>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</si>
  <si>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</si>
  <si>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</si>
  <si>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</si>
  <si>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</si>
  <si>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</si>
  <si>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</si>
  <si>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</si>
  <si>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</si>
  <si>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</si>
  <si>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</si>
  <si>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</si>
  <si>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</si>
  <si>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</si>
  <si>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</si>
  <si>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</si>
  <si>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</si>
  <si>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</si>
  <si>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</si>
  <si>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</si>
  <si>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</si>
  <si>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</si>
  <si>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</si>
  <si>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</si>
  <si>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</si>
  <si>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</si>
  <si>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</si>
  <si>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</si>
  <si>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</si>
  <si>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</si>
  <si>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</si>
  <si>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</si>
  <si>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</si>
  <si>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</si>
  <si>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</si>
  <si>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</si>
  <si>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</si>
  <si>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</si>
  <si>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</si>
  <si>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</si>
  <si>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</si>
  <si>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</si>
  <si>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</si>
  <si>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</si>
  <si>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</si>
  <si>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</si>
  <si>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</si>
  <si>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</si>
  <si>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</si>
  <si>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</si>
  <si>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</si>
  <si>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</si>
  <si>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</si>
  <si>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</si>
  <si>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</si>
  <si>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</si>
  <si>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</si>
  <si>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</si>
  <si>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</si>
  <si>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</si>
  <si>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</si>
  <si>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</si>
  <si>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</si>
  <si>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</si>
  <si>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</si>
  <si>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</si>
  <si>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</si>
  <si>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</si>
  <si>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</si>
  <si>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</si>
  <si>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</si>
  <si>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</si>
  <si>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</si>
  <si>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</si>
  <si>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</si>
  <si>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</si>
  <si>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</si>
  <si>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</si>
  <si>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</si>
  <si>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</si>
  <si>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</si>
  <si>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</si>
  <si>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</si>
  <si>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</si>
  <si>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</si>
  <si>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</si>
  <si>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</si>
  <si>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</si>
  <si>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</si>
  <si>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</si>
  <si>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</si>
  <si>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</si>
  <si>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</si>
  <si>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</si>
  <si>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</si>
  <si>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</si>
  <si>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</si>
  <si>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</si>
  <si>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</si>
  <si>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</si>
  <si>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</si>
  <si>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</si>
  <si>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</si>
  <si>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</si>
  <si>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</si>
  <si>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</si>
  <si>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</si>
  <si>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</si>
  <si>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</si>
  <si>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</si>
  <si>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</si>
  <si>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</si>
  <si>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</si>
  <si>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</si>
  <si>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</si>
  <si>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</si>
  <si>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</si>
  <si>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</si>
  <si>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</si>
  <si>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</si>
  <si>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</si>
  <si>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</si>
  <si>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</si>
  <si>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</si>
  <si>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</si>
  <si>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</si>
  <si>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</si>
  <si>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</si>
  <si>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</si>
  <si>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</si>
  <si>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</si>
  <si>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</si>
  <si>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</si>
  <si>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</si>
  <si>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</si>
  <si>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</si>
  <si>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</si>
  <si>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</si>
  <si>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</si>
  <si>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</si>
  <si>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</si>
  <si>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</si>
  <si>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</si>
  <si>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</si>
  <si>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</si>
  <si>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</si>
  <si>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</si>
  <si>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</si>
  <si>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</si>
  <si>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</si>
  <si>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</si>
  <si>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</si>
  <si>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</si>
  <si>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</si>
  <si>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</si>
  <si>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</si>
  <si>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</si>
  <si>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</si>
  <si>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</si>
  <si>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</si>
  <si>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</si>
  <si>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</si>
  <si>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</si>
  <si>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</si>
  <si>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</si>
  <si>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</si>
  <si>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</si>
  <si>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</si>
  <si>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</si>
  <si>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</si>
  <si>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</si>
  <si>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</si>
  <si>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</si>
  <si>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</si>
  <si>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</si>
  <si>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</si>
  <si>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</si>
  <si>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</si>
  <si>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</si>
  <si>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</si>
  <si>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</si>
  <si>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</si>
  <si>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</si>
  <si>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</si>
  <si>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</si>
  <si>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</si>
  <si>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</si>
  <si>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</si>
  <si>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</si>
  <si>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</si>
  <si>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</si>
  <si>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</si>
  <si>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</si>
  <si>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</si>
  <si>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</si>
  <si>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</si>
  <si>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</si>
  <si>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</si>
  <si>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</si>
  <si>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</si>
  <si>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</si>
  <si>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</si>
  <si>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</si>
  <si>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</si>
  <si>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</si>
  <si>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</si>
  <si>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</si>
  <si>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</si>
  <si>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</si>
  <si>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</si>
  <si>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</si>
  <si>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</si>
  <si>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</si>
  <si>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</si>
  <si>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</si>
  <si>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</si>
  <si>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</si>
  <si>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</si>
  <si>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</si>
  <si>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</si>
  <si>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</si>
  <si>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</si>
  <si>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</si>
  <si>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</si>
  <si>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</si>
  <si>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</si>
  <si>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</si>
  <si>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</si>
  <si>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</si>
  <si>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</si>
  <si>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</si>
  <si>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</si>
  <si>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</si>
  <si>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</si>
  <si>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</si>
  <si>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</si>
  <si>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</si>
  <si>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</si>
  <si>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</si>
  <si>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</si>
  <si>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</si>
  <si>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</si>
  <si>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</si>
  <si>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</si>
  <si>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</si>
  <si>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</si>
  <si>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</si>
  <si>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</si>
  <si>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</si>
  <si>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</si>
  <si>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</si>
  <si>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</si>
  <si>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</si>
  <si>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</si>
  <si>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</si>
  <si>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</si>
  <si>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</si>
  <si>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</si>
  <si>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</si>
  <si>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</si>
  <si>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</si>
  <si>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</si>
  <si>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</si>
  <si>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</si>
  <si>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</si>
  <si>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</si>
  <si>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</si>
  <si>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</si>
  <si>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</si>
  <si>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</si>
  <si>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</si>
  <si>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</si>
  <si>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</si>
  <si>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</si>
  <si>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</si>
  <si>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</si>
  <si>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</si>
  <si>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</si>
  <si>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</si>
  <si>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</si>
  <si>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</si>
  <si>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</si>
  <si>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</si>
  <si>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</si>
  <si>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</si>
  <si>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</si>
  <si>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</si>
  <si>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</si>
  <si>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</si>
  <si>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</si>
  <si>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</si>
  <si>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</si>
  <si>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</si>
  <si>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</si>
  <si>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</si>
  <si>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</si>
  <si>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</si>
  <si>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</si>
  <si>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</si>
  <si>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</si>
  <si>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</si>
  <si>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</si>
  <si>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</si>
  <si>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</si>
  <si>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</si>
  <si>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</si>
  <si>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</si>
  <si>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</si>
  <si>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</si>
  <si>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</si>
  <si>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</si>
  <si>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</si>
  <si>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</si>
  <si>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</si>
  <si>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</si>
  <si>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</si>
  <si>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</si>
  <si>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</si>
  <si>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</si>
  <si>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</si>
  <si>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</si>
  <si>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</si>
  <si>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</si>
  <si>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</si>
  <si>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</si>
  <si>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</si>
  <si>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</si>
  <si>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</si>
  <si>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</si>
  <si>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</si>
  <si>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</si>
  <si>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</si>
  <si>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</si>
  <si>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</si>
  <si>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</si>
  <si>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</si>
  <si>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</si>
  <si>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</si>
  <si>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</si>
  <si>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</si>
  <si>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</si>
  <si>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</si>
  <si>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</si>
  <si>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</si>
  <si>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</si>
  <si>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</si>
  <si>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</si>
  <si>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</si>
  <si>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</si>
  <si>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</si>
  <si>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</si>
  <si>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</si>
  <si>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</si>
  <si>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</si>
  <si>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</si>
  <si>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</si>
  <si>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</si>
  <si>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</si>
  <si>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</si>
  <si>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</si>
  <si>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</si>
  <si>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</si>
  <si>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</si>
  <si>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</si>
  <si>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</si>
  <si>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</si>
  <si>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</si>
  <si>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</si>
  <si>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</si>
  <si>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</si>
  <si>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</si>
  <si>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</si>
  <si>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</si>
  <si>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</si>
  <si>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</si>
  <si>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</si>
  <si>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</si>
  <si>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</si>
  <si>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</si>
  <si>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</si>
  <si>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</si>
  <si>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</si>
  <si>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</si>
  <si>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</si>
  <si>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</si>
  <si>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</si>
  <si>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</si>
  <si>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</si>
  <si>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</si>
  <si>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</si>
  <si>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</si>
  <si>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</si>
  <si>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</si>
  <si>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</si>
  <si>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</si>
  <si>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</si>
  <si>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</si>
  <si>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</si>
  <si>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</si>
  <si>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</si>
  <si>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</si>
  <si>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</si>
  <si>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</si>
  <si>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</si>
  <si>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</si>
  <si>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</si>
  <si>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</si>
  <si>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</si>
  <si>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</si>
  <si>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</si>
  <si>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</si>
  <si>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</si>
  <si>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</si>
  <si>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</si>
  <si>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</si>
  <si>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</si>
  <si>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</si>
  <si>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</si>
  <si>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</si>
  <si>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</si>
  <si>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</si>
  <si>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</si>
  <si>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</si>
  <si>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</si>
  <si>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</si>
  <si>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</si>
  <si>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</si>
  <si>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</si>
  <si>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</si>
  <si>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</si>
  <si>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</si>
  <si>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</si>
  <si>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</si>
  <si>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</si>
  <si>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</si>
  <si>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</si>
  <si>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</si>
  <si>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</si>
  <si>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</si>
  <si>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</si>
  <si>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</si>
  <si>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</si>
  <si>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</si>
  <si>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</si>
  <si>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</si>
  <si>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</si>
  <si>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</si>
  <si>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</si>
  <si>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</si>
  <si>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</si>
  <si>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</si>
  <si>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</si>
  <si>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</si>
  <si>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</si>
  <si>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</si>
  <si>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</si>
  <si>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</si>
  <si>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</si>
  <si>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</si>
  <si>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</si>
  <si>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</si>
  <si>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</si>
  <si>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</si>
  <si>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</si>
  <si>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</si>
  <si>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</si>
  <si>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</si>
  <si>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</si>
  <si>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</si>
  <si>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</si>
  <si>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</si>
  <si>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</si>
  <si>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</si>
  <si>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</si>
  <si>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</si>
  <si>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</si>
  <si>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</si>
  <si>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</si>
  <si>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</si>
  <si>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</si>
  <si>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</si>
  <si>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</si>
  <si>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</si>
  <si>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</si>
  <si>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</si>
  <si>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</si>
  <si>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</si>
  <si>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</si>
  <si>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</si>
  <si>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</si>
  <si>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</si>
  <si>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</si>
  <si>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</si>
  <si>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</si>
  <si>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</si>
  <si>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</si>
  <si>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</si>
  <si>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</si>
  <si>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</si>
  <si>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</si>
  <si>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</si>
  <si>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</si>
  <si>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</si>
  <si>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</si>
  <si>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</si>
  <si>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</si>
  <si>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</si>
  <si>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</si>
  <si>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</si>
  <si>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</si>
  <si>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</si>
  <si>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</si>
  <si>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</si>
  <si>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</si>
  <si>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</si>
  <si>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</si>
  <si>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</si>
  <si>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</si>
  <si>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</si>
  <si>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</si>
  <si>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</si>
  <si>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</si>
  <si>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</si>
  <si>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</si>
  <si>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</si>
  <si>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</si>
  <si>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</si>
  <si>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</si>
  <si>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</si>
  <si>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</si>
  <si>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Muhasebe İşlemleri Sorumlusu</t>
  </si>
  <si>
    <t>Muhasebe Yetkilisi</t>
  </si>
  <si>
    <t>Telefon</t>
  </si>
  <si>
    <t>Bilgisayar</t>
  </si>
  <si>
    <t>Yazıcı</t>
  </si>
  <si>
    <t>KBS</t>
  </si>
  <si>
    <t>Say2000i</t>
  </si>
  <si>
    <t>KEÖS</t>
  </si>
  <si>
    <t>Ödeme Emri Belgesi ve Ekleri</t>
  </si>
  <si>
    <t>1</t>
  </si>
  <si>
    <t>İade Tutanağı</t>
  </si>
  <si>
    <t>Teslim Tutanağı</t>
  </si>
  <si>
    <t>Her Seferinde</t>
  </si>
  <si>
    <t>Muhasebe İşlemleri Görevlisi</t>
  </si>
  <si>
    <t>x</t>
  </si>
  <si>
    <t>Yazılı</t>
  </si>
  <si>
    <t>Bilgi Verme</t>
  </si>
  <si>
    <t>Çift Yönlü</t>
  </si>
  <si>
    <t>Onay Alma</t>
  </si>
  <si>
    <t>5018 Sayılı Kamu Mali Yönetimi ve Kontrol Kanunu</t>
  </si>
  <si>
    <t>657 Sayılı Devlet Memurları Kanunu</t>
  </si>
  <si>
    <t>4734 Sayılı Kamu İhale Kanunu</t>
  </si>
  <si>
    <t>4735 Sayılı Kamu İhaleleri Sözleşmeleri Kanunu</t>
  </si>
  <si>
    <t>6245 Sayılı Harcırah Kanunu</t>
  </si>
  <si>
    <t>Merkezi Yönetim Harcama Belgeleri Yönetmeliği</t>
  </si>
  <si>
    <t>Harcama Talimatı</t>
  </si>
  <si>
    <t>Onay</t>
  </si>
  <si>
    <t>Emanet İşlemleri Servisi</t>
  </si>
  <si>
    <t>Emanet Hesaplarının Gönderilmesi Süreci</t>
  </si>
  <si>
    <t>Emanetlerin ilgili kurumlara ve ilgili hesaplara hatasız aktarılması.</t>
  </si>
  <si>
    <t>Maaşlardan emanet kesintilerinin yapılması ile başlar, ödemenin yapılması ile biter.</t>
  </si>
  <si>
    <t xml:space="preserve">Emanet Hesaplarının Gönderilmesi Süreci </t>
  </si>
  <si>
    <t xml:space="preserve">(Sendika, Kefalet, Oyak, İlksan, Polsan) </t>
  </si>
  <si>
    <t>Maaş Ödeme Emri Belgesinin Onaylanması</t>
  </si>
  <si>
    <t>Sendika Kesinti Listesi</t>
  </si>
  <si>
    <t>Oyak Kesinti Listesi</t>
  </si>
  <si>
    <t>İlksan / İkraz Kesinti Listesi</t>
  </si>
  <si>
    <t>Polsan Kesinti Listesi</t>
  </si>
  <si>
    <t>Kefalet Kesinti Listesi</t>
  </si>
  <si>
    <t>Mizan ile Evrakların Karşılaştırılması</t>
  </si>
  <si>
    <t>Mizan ile raporlar karşılaştırılarak fark bulunup  bulunmadığı tespil edilir. İlgili kurum hesabına kesintiler aktarılır.</t>
  </si>
  <si>
    <t>Merkezi Yönetim Muhasebe Yönetmeliği</t>
  </si>
  <si>
    <t>2489 Sayılı Kefalet Kanunu</t>
  </si>
  <si>
    <t>Sözlü</t>
  </si>
  <si>
    <t>Emanet Hesaplarının Gönderilmesi Süreci İletişim Akış Diyagramı</t>
  </si>
  <si>
    <t>Bingöl Muhasebe Müdürlüğü İşlemleri</t>
  </si>
  <si>
    <t>Bingöl  Defterdarlığı</t>
  </si>
  <si>
    <t>Hazırlayan: Yüksel KANDEMİR</t>
  </si>
  <si>
    <t>Onaylayan:Zuhal KÜÇÜK</t>
  </si>
  <si>
    <t xml:space="preserve"> Bingöl Defterdarlığı</t>
  </si>
  <si>
    <t xml:space="preserve"> Muhasebe Müdürlüğü İşlemleri</t>
  </si>
  <si>
    <t>Muhasebe Müdürlüğü İşlemleri</t>
  </si>
  <si>
    <t>Muhasebe müdürlüğü İşlemleri</t>
  </si>
  <si>
    <t xml:space="preserve"> Muhasebe Müdürlüğü İşlemleri </t>
  </si>
  <si>
    <t>Yüksel KANDEMİR</t>
  </si>
  <si>
    <t>0426 2132995</t>
  </si>
  <si>
    <t>ykandemir@muhasebat.gov.tr</t>
  </si>
  <si>
    <t>VHKİ</t>
  </si>
  <si>
    <t>Muhasebe Müdür V.</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</si>
</sst>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theme="1"/>
      <name val="Tahoma"/>
      <family val="2"/>
      <charset val="162"/>
    </font>
    <font>
      <sz val="18"/>
      <color indexed="8"/>
      <name val="Tahoma"/>
      <family val="2"/>
      <charset val="162"/>
    </font>
    <font>
      <sz val="18"/>
      <color theme="1"/>
      <name val="Tahoma"/>
      <family val="2"/>
      <charset val="162"/>
    </font>
    <font>
      <sz val="10"/>
      <color theme="1"/>
      <name val="Gill Sans MT"/>
      <family val="2"/>
      <charset val="162"/>
    </font>
    <font>
      <sz val="18"/>
      <color theme="1"/>
      <name val="Gill Sans MT"/>
      <family val="2"/>
      <charset val="162"/>
    </font>
    <font>
      <sz val="10"/>
      <color indexed="8"/>
      <name val="Tahoma"/>
      <family val="2"/>
      <charset val="162"/>
    </font>
    <font>
      <sz val="11"/>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9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8" fillId="0" borderId="0" xfId="0" applyFont="1"/>
    <xf numFmtId="0" fontId="38" fillId="0" borderId="0" xfId="0" applyFont="1" applyAlignment="1">
      <alignment wrapText="1"/>
    </xf>
    <xf numFmtId="49" fontId="1" fillId="0" borderId="1" xfId="0" applyNumberFormat="1" applyFont="1" applyBorder="1" applyAlignment="1" applyProtection="1">
      <alignment horizontal="left"/>
      <protection locked="0"/>
    </xf>
    <xf numFmtId="0" fontId="39" fillId="0" borderId="0" xfId="0" applyFont="1"/>
    <xf numFmtId="0" fontId="40" fillId="0" borderId="0" xfId="0" applyFont="1" applyAlignment="1">
      <alignment horizontal="center"/>
    </xf>
    <xf numFmtId="0" fontId="1" fillId="0" borderId="0" xfId="0" applyFont="1" applyAlignment="1">
      <alignment horizontal="center"/>
    </xf>
    <xf numFmtId="0" fontId="42" fillId="0" borderId="0" xfId="0" applyFont="1"/>
    <xf numFmtId="0" fontId="44" fillId="3" borderId="0" xfId="0" applyFont="1" applyFill="1"/>
    <xf numFmtId="0" fontId="44" fillId="0" borderId="1" xfId="0" applyFont="1" applyBorder="1" applyProtection="1">
      <protection locked="0"/>
    </xf>
    <xf numFmtId="14" fontId="44" fillId="0" borderId="1" xfId="0" quotePrefix="1" applyNumberFormat="1" applyFont="1" applyBorder="1" applyProtection="1">
      <protection locked="0"/>
    </xf>
    <xf numFmtId="0" fontId="44" fillId="0" borderId="1" xfId="0" applyFont="1" applyBorder="1" applyAlignment="1" applyProtection="1">
      <alignment wrapText="1"/>
      <protection locked="0"/>
    </xf>
    <xf numFmtId="0" fontId="44" fillId="3" borderId="1" xfId="0" applyFont="1" applyFill="1" applyBorder="1" applyAlignment="1">
      <alignment horizontal="left"/>
    </xf>
    <xf numFmtId="0" fontId="44" fillId="3" borderId="1" xfId="0" applyFont="1" applyFill="1" applyBorder="1" applyAlignment="1">
      <alignment horizontal="left" indent="2"/>
    </xf>
    <xf numFmtId="0" fontId="44" fillId="3" borderId="1" xfId="0" applyFont="1" applyFill="1" applyBorder="1" applyAlignment="1">
      <alignment horizontal="left" indent="4"/>
    </xf>
    <xf numFmtId="0" fontId="45" fillId="3" borderId="1" xfId="0" applyFont="1" applyFill="1" applyBorder="1" applyAlignment="1">
      <alignment horizontal="left"/>
    </xf>
    <xf numFmtId="0" fontId="45" fillId="3" borderId="1" xfId="0" applyFont="1" applyFill="1" applyBorder="1" applyAlignment="1">
      <alignment horizontal="left" indent="2"/>
    </xf>
    <xf numFmtId="0" fontId="45" fillId="3" borderId="1" xfId="0" applyFont="1" applyFill="1" applyBorder="1" applyAlignment="1">
      <alignment horizontal="left" indent="4"/>
    </xf>
    <xf numFmtId="0" fontId="44" fillId="0" borderId="0" xfId="0" applyFont="1" applyAlignment="1" applyProtection="1">
      <alignment vertical="center" wrapText="1"/>
      <protection locked="0"/>
    </xf>
    <xf numFmtId="0" fontId="35" fillId="3" borderId="1" xfId="1" applyFill="1" applyBorder="1" applyAlignment="1" applyProtection="1">
      <protection locked="0"/>
    </xf>
    <xf numFmtId="0" fontId="40" fillId="0" borderId="0" xfId="0" applyFont="1" applyAlignment="1">
      <alignment horizontal="center"/>
    </xf>
    <xf numFmtId="0" fontId="40" fillId="0" borderId="0" xfId="0" applyFont="1" applyAlignment="1"/>
    <xf numFmtId="0" fontId="44" fillId="3" borderId="1" xfId="0" applyFont="1" applyFill="1" applyBorder="1" applyAlignment="1">
      <alignment horizontal="left"/>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3" fillId="0" borderId="0" xfId="0" applyFont="1" applyAlignment="1">
      <alignment horizontal="center"/>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44" fillId="3" borderId="14" xfId="0" applyFont="1" applyFill="1" applyBorder="1" applyAlignment="1">
      <alignment horizontal="left"/>
    </xf>
    <xf numFmtId="0" fontId="44" fillId="3" borderId="13" xfId="0" applyFont="1" applyFill="1" applyBorder="1" applyAlignment="1">
      <alignment horizontal="left"/>
    </xf>
    <xf numFmtId="0" fontId="44" fillId="3" borderId="14" xfId="0" applyFont="1" applyFill="1" applyBorder="1" applyAlignment="1">
      <alignment horizontal="left" indent="2"/>
    </xf>
    <xf numFmtId="0" fontId="44" fillId="3" borderId="13" xfId="0" applyFont="1" applyFill="1" applyBorder="1" applyAlignment="1">
      <alignment horizontal="left" indent="2"/>
    </xf>
    <xf numFmtId="0" fontId="44" fillId="3" borderId="14" xfId="0" applyFont="1" applyFill="1" applyBorder="1" applyAlignment="1">
      <alignment horizontal="left" indent="4"/>
    </xf>
    <xf numFmtId="0" fontId="44"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 fillId="0" borderId="0" xfId="0" applyFont="1" applyAlignment="1">
      <alignment horizontal="center"/>
    </xf>
    <xf numFmtId="0" fontId="44" fillId="3" borderId="1" xfId="0" applyFont="1" applyFill="1" applyBorder="1" applyAlignment="1">
      <alignment horizontal="left"/>
    </xf>
    <xf numFmtId="0" fontId="44" fillId="3" borderId="1" xfId="0" applyFont="1" applyFill="1" applyBorder="1" applyAlignment="1">
      <alignment horizontal="left" indent="2"/>
    </xf>
    <xf numFmtId="0" fontId="44"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105362</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00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496957</xdr:colOff>
      <xdr:row>4</xdr:row>
      <xdr:rowOff>149087</xdr:rowOff>
    </xdr:from>
    <xdr:to>
      <xdr:col>4</xdr:col>
      <xdr:colOff>414131</xdr:colOff>
      <xdr:row>5</xdr:row>
      <xdr:rowOff>107674</xdr:rowOff>
    </xdr:to>
    <xdr:sp macro="" textlink="">
      <xdr:nvSpPr>
        <xdr:cNvPr id="39" name="4 Akış Çizelgesi: Sonlandırıcı"/>
        <xdr:cNvSpPr/>
      </xdr:nvSpPr>
      <xdr:spPr>
        <a:xfrm>
          <a:off x="1871870" y="1143000"/>
          <a:ext cx="1292087" cy="2898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Maaşların Ödenmesi</a:t>
          </a:r>
        </a:p>
      </xdr:txBody>
    </xdr:sp>
    <xdr:clientData/>
  </xdr:twoCellAnchor>
  <xdr:twoCellAnchor>
    <xdr:from>
      <xdr:col>2</xdr:col>
      <xdr:colOff>472109</xdr:colOff>
      <xdr:row>14</xdr:row>
      <xdr:rowOff>41412</xdr:rowOff>
    </xdr:from>
    <xdr:to>
      <xdr:col>4</xdr:col>
      <xdr:colOff>463825</xdr:colOff>
      <xdr:row>16</xdr:row>
      <xdr:rowOff>33130</xdr:rowOff>
    </xdr:to>
    <xdr:sp macro="" textlink="">
      <xdr:nvSpPr>
        <xdr:cNvPr id="50" name="5 Akış Çizelgesi: Karar"/>
        <xdr:cNvSpPr/>
      </xdr:nvSpPr>
      <xdr:spPr>
        <a:xfrm>
          <a:off x="1847022" y="3412434"/>
          <a:ext cx="1366629" cy="37271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223633</xdr:colOff>
      <xdr:row>16</xdr:row>
      <xdr:rowOff>182218</xdr:rowOff>
    </xdr:from>
    <xdr:to>
      <xdr:col>6</xdr:col>
      <xdr:colOff>16567</xdr:colOff>
      <xdr:row>18</xdr:row>
      <xdr:rowOff>99392</xdr:rowOff>
    </xdr:to>
    <xdr:sp macro="" textlink="">
      <xdr:nvSpPr>
        <xdr:cNvPr id="55" name="4 Akış Çizelgesi: Sonlandırıcı"/>
        <xdr:cNvSpPr/>
      </xdr:nvSpPr>
      <xdr:spPr>
        <a:xfrm>
          <a:off x="2973459" y="3934240"/>
          <a:ext cx="1159565" cy="2981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Uyumlu</a:t>
          </a:r>
        </a:p>
      </xdr:txBody>
    </xdr:sp>
    <xdr:clientData/>
  </xdr:twoCellAnchor>
  <xdr:twoCellAnchor>
    <xdr:from>
      <xdr:col>1</xdr:col>
      <xdr:colOff>289904</xdr:colOff>
      <xdr:row>16</xdr:row>
      <xdr:rowOff>190499</xdr:rowOff>
    </xdr:from>
    <xdr:to>
      <xdr:col>3</xdr:col>
      <xdr:colOff>19128</xdr:colOff>
      <xdr:row>18</xdr:row>
      <xdr:rowOff>82825</xdr:rowOff>
    </xdr:to>
    <xdr:sp macro="" textlink="">
      <xdr:nvSpPr>
        <xdr:cNvPr id="57" name="4 Akış Çizelgesi: Sonlandırıcı"/>
        <xdr:cNvSpPr/>
      </xdr:nvSpPr>
      <xdr:spPr>
        <a:xfrm>
          <a:off x="977361" y="3942521"/>
          <a:ext cx="1104137" cy="2733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Uyumsuz</a:t>
          </a:r>
        </a:p>
      </xdr:txBody>
    </xdr:sp>
    <xdr:clientData/>
  </xdr:twoCellAnchor>
  <xdr:twoCellAnchor>
    <xdr:from>
      <xdr:col>4</xdr:col>
      <xdr:colOff>215349</xdr:colOff>
      <xdr:row>19</xdr:row>
      <xdr:rowOff>96908</xdr:rowOff>
    </xdr:from>
    <xdr:to>
      <xdr:col>6</xdr:col>
      <xdr:colOff>49696</xdr:colOff>
      <xdr:row>22</xdr:row>
      <xdr:rowOff>16565</xdr:rowOff>
    </xdr:to>
    <xdr:sp macro="" textlink="">
      <xdr:nvSpPr>
        <xdr:cNvPr id="73" name="1 Akış Çizelgesi: İşlem"/>
        <xdr:cNvSpPr/>
      </xdr:nvSpPr>
      <xdr:spPr>
        <a:xfrm>
          <a:off x="2965175" y="4420430"/>
          <a:ext cx="1200978" cy="4911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Emanet Çıkışı ile İlgili MİF Düzenlenmesi</a:t>
          </a:r>
        </a:p>
      </xdr:txBody>
    </xdr:sp>
    <xdr:clientData/>
  </xdr:twoCellAnchor>
  <xdr:twoCellAnchor>
    <xdr:from>
      <xdr:col>5</xdr:col>
      <xdr:colOff>57981</xdr:colOff>
      <xdr:row>6</xdr:row>
      <xdr:rowOff>157372</xdr:rowOff>
    </xdr:from>
    <xdr:to>
      <xdr:col>5</xdr:col>
      <xdr:colOff>579784</xdr:colOff>
      <xdr:row>8</xdr:row>
      <xdr:rowOff>107676</xdr:rowOff>
    </xdr:to>
    <xdr:sp macro="" textlink="">
      <xdr:nvSpPr>
        <xdr:cNvPr id="74" name="7 Akış Çizelgesi: Belge"/>
        <xdr:cNvSpPr/>
      </xdr:nvSpPr>
      <xdr:spPr>
        <a:xfrm>
          <a:off x="3495264" y="2004394"/>
          <a:ext cx="521803" cy="3313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Mizan</a:t>
          </a:r>
        </a:p>
      </xdr:txBody>
    </xdr:sp>
    <xdr:clientData/>
  </xdr:twoCellAnchor>
  <xdr:twoCellAnchor>
    <xdr:from>
      <xdr:col>4</xdr:col>
      <xdr:colOff>207065</xdr:colOff>
      <xdr:row>23</xdr:row>
      <xdr:rowOff>49696</xdr:rowOff>
    </xdr:from>
    <xdr:to>
      <xdr:col>6</xdr:col>
      <xdr:colOff>49694</xdr:colOff>
      <xdr:row>25</xdr:row>
      <xdr:rowOff>157370</xdr:rowOff>
    </xdr:to>
    <xdr:sp macro="" textlink="">
      <xdr:nvSpPr>
        <xdr:cNvPr id="88" name="1 Akış Çizelgesi: İşlem"/>
        <xdr:cNvSpPr/>
      </xdr:nvSpPr>
      <xdr:spPr>
        <a:xfrm>
          <a:off x="2956891" y="5135218"/>
          <a:ext cx="1209260" cy="4886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MİF'in Muhasebe Yetkilisince</a:t>
          </a:r>
          <a:r>
            <a:rPr lang="tr-TR" sz="1000" baseline="0">
              <a:latin typeface="Tahoma" pitchFamily="34" charset="0"/>
              <a:ea typeface="Tahoma" pitchFamily="34" charset="0"/>
              <a:cs typeface="Tahoma" pitchFamily="34" charset="0"/>
            </a:rPr>
            <a:t> İmzalanması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157382</xdr:colOff>
      <xdr:row>19</xdr:row>
      <xdr:rowOff>132523</xdr:rowOff>
    </xdr:from>
    <xdr:to>
      <xdr:col>3</xdr:col>
      <xdr:colOff>140817</xdr:colOff>
      <xdr:row>22</xdr:row>
      <xdr:rowOff>66261</xdr:rowOff>
    </xdr:to>
    <xdr:sp macro="" textlink="">
      <xdr:nvSpPr>
        <xdr:cNvPr id="96" name="1 Akış Çizelgesi: İşlem"/>
        <xdr:cNvSpPr/>
      </xdr:nvSpPr>
      <xdr:spPr>
        <a:xfrm>
          <a:off x="844839" y="4456045"/>
          <a:ext cx="1358348" cy="5052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Düzeltme İçin Kuruma İade Edilmesi</a:t>
          </a:r>
        </a:p>
      </xdr:txBody>
    </xdr:sp>
    <xdr:clientData/>
  </xdr:twoCellAnchor>
  <xdr:twoCellAnchor>
    <xdr:from>
      <xdr:col>1</xdr:col>
      <xdr:colOff>298173</xdr:colOff>
      <xdr:row>23</xdr:row>
      <xdr:rowOff>99391</xdr:rowOff>
    </xdr:from>
    <xdr:to>
      <xdr:col>2</xdr:col>
      <xdr:colOff>687456</xdr:colOff>
      <xdr:row>26</xdr:row>
      <xdr:rowOff>16564</xdr:rowOff>
    </xdr:to>
    <xdr:sp macro="" textlink="">
      <xdr:nvSpPr>
        <xdr:cNvPr id="107" name="4 Akış Çizelgesi: Sonlandırıcı"/>
        <xdr:cNvSpPr/>
      </xdr:nvSpPr>
      <xdr:spPr>
        <a:xfrm>
          <a:off x="985630" y="4828761"/>
          <a:ext cx="1076739" cy="4638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Emanet Çıkışının Yapılamaması</a:t>
          </a:r>
        </a:p>
      </xdr:txBody>
    </xdr:sp>
    <xdr:clientData/>
  </xdr:twoCellAnchor>
  <xdr:twoCellAnchor>
    <xdr:from>
      <xdr:col>4</xdr:col>
      <xdr:colOff>223635</xdr:colOff>
      <xdr:row>26</xdr:row>
      <xdr:rowOff>165651</xdr:rowOff>
    </xdr:from>
    <xdr:to>
      <xdr:col>6</xdr:col>
      <xdr:colOff>33131</xdr:colOff>
      <xdr:row>30</xdr:row>
      <xdr:rowOff>24846</xdr:rowOff>
    </xdr:to>
    <xdr:sp macro="" textlink="">
      <xdr:nvSpPr>
        <xdr:cNvPr id="126" name="1 Akış Çizelgesi: İşlem"/>
        <xdr:cNvSpPr/>
      </xdr:nvSpPr>
      <xdr:spPr>
        <a:xfrm>
          <a:off x="2973461" y="5822673"/>
          <a:ext cx="1176127" cy="6211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MİF'in Onaylanarak Emanetin Gönderilmesi</a:t>
          </a:r>
        </a:p>
      </xdr:txBody>
    </xdr:sp>
    <xdr:clientData/>
  </xdr:twoCellAnchor>
  <xdr:twoCellAnchor>
    <xdr:from>
      <xdr:col>1</xdr:col>
      <xdr:colOff>223630</xdr:colOff>
      <xdr:row>6</xdr:row>
      <xdr:rowOff>157371</xdr:rowOff>
    </xdr:from>
    <xdr:to>
      <xdr:col>2</xdr:col>
      <xdr:colOff>99391</xdr:colOff>
      <xdr:row>8</xdr:row>
      <xdr:rowOff>91111</xdr:rowOff>
    </xdr:to>
    <xdr:sp macro="" textlink="">
      <xdr:nvSpPr>
        <xdr:cNvPr id="136" name="15 Akış Çizelgesi: Manyetik Disk"/>
        <xdr:cNvSpPr/>
      </xdr:nvSpPr>
      <xdr:spPr>
        <a:xfrm>
          <a:off x="911087" y="2004393"/>
          <a:ext cx="563217" cy="3147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Say 2000i</a:t>
          </a:r>
        </a:p>
      </xdr:txBody>
    </xdr:sp>
    <xdr:clientData/>
  </xdr:twoCellAnchor>
  <xdr:twoCellAnchor>
    <xdr:from>
      <xdr:col>4</xdr:col>
      <xdr:colOff>546654</xdr:colOff>
      <xdr:row>31</xdr:row>
      <xdr:rowOff>91111</xdr:rowOff>
    </xdr:from>
    <xdr:to>
      <xdr:col>5</xdr:col>
      <xdr:colOff>381000</xdr:colOff>
      <xdr:row>34</xdr:row>
      <xdr:rowOff>99393</xdr:rowOff>
    </xdr:to>
    <xdr:sp macro="" textlink="">
      <xdr:nvSpPr>
        <xdr:cNvPr id="182" name="12 Akış Çizelgesi: Bağlayıcı"/>
        <xdr:cNvSpPr/>
      </xdr:nvSpPr>
      <xdr:spPr>
        <a:xfrm>
          <a:off x="3296480" y="6700633"/>
          <a:ext cx="521803" cy="57978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1</a:t>
          </a:r>
        </a:p>
      </xdr:txBody>
    </xdr:sp>
    <xdr:clientData/>
  </xdr:twoCellAnchor>
  <xdr:twoCellAnchor>
    <xdr:from>
      <xdr:col>2</xdr:col>
      <xdr:colOff>405848</xdr:colOff>
      <xdr:row>6</xdr:row>
      <xdr:rowOff>66262</xdr:rowOff>
    </xdr:from>
    <xdr:to>
      <xdr:col>4</xdr:col>
      <xdr:colOff>530087</xdr:colOff>
      <xdr:row>8</xdr:row>
      <xdr:rowOff>182218</xdr:rowOff>
    </xdr:to>
    <xdr:sp macro="" textlink="">
      <xdr:nvSpPr>
        <xdr:cNvPr id="95" name="1 Akış Çizelgesi: İşlem"/>
        <xdr:cNvSpPr/>
      </xdr:nvSpPr>
      <xdr:spPr>
        <a:xfrm>
          <a:off x="1780761" y="1913284"/>
          <a:ext cx="1499152"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Emanet Hesapları ile İlgili Mizan Çıktısının Alınması</a:t>
          </a:r>
        </a:p>
      </xdr:txBody>
    </xdr:sp>
    <xdr:clientData/>
  </xdr:twoCellAnchor>
  <xdr:twoCellAnchor>
    <xdr:from>
      <xdr:col>2</xdr:col>
      <xdr:colOff>389283</xdr:colOff>
      <xdr:row>9</xdr:row>
      <xdr:rowOff>140805</xdr:rowOff>
    </xdr:from>
    <xdr:to>
      <xdr:col>4</xdr:col>
      <xdr:colOff>530088</xdr:colOff>
      <xdr:row>13</xdr:row>
      <xdr:rowOff>8282</xdr:rowOff>
    </xdr:to>
    <xdr:sp macro="" textlink="">
      <xdr:nvSpPr>
        <xdr:cNvPr id="97" name="1 Akış Çizelgesi: İşlem"/>
        <xdr:cNvSpPr/>
      </xdr:nvSpPr>
      <xdr:spPr>
        <a:xfrm>
          <a:off x="1764196" y="2559327"/>
          <a:ext cx="1515718" cy="629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Birimlerinden Gelen Emanet Kayıtları ile Karşılaştırılması</a:t>
          </a:r>
        </a:p>
      </xdr:txBody>
    </xdr:sp>
    <xdr:clientData/>
  </xdr:twoCellAnchor>
  <xdr:twoCellAnchor>
    <xdr:from>
      <xdr:col>3</xdr:col>
      <xdr:colOff>455544</xdr:colOff>
      <xdr:row>5</xdr:row>
      <xdr:rowOff>107674</xdr:rowOff>
    </xdr:from>
    <xdr:to>
      <xdr:col>3</xdr:col>
      <xdr:colOff>467967</xdr:colOff>
      <xdr:row>6</xdr:row>
      <xdr:rowOff>66262</xdr:rowOff>
    </xdr:to>
    <xdr:cxnSp macro="">
      <xdr:nvCxnSpPr>
        <xdr:cNvPr id="4" name="Düz Ok Bağlayıcısı 3"/>
        <xdr:cNvCxnSpPr>
          <a:stCxn id="39" idx="2"/>
          <a:endCxn id="95" idx="0"/>
        </xdr:cNvCxnSpPr>
      </xdr:nvCxnSpPr>
      <xdr:spPr>
        <a:xfrm>
          <a:off x="2517914" y="1764196"/>
          <a:ext cx="12423" cy="149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99391</xdr:colOff>
      <xdr:row>7</xdr:row>
      <xdr:rowOff>124240</xdr:rowOff>
    </xdr:from>
    <xdr:to>
      <xdr:col>2</xdr:col>
      <xdr:colOff>405848</xdr:colOff>
      <xdr:row>7</xdr:row>
      <xdr:rowOff>124241</xdr:rowOff>
    </xdr:to>
    <xdr:cxnSp macro="">
      <xdr:nvCxnSpPr>
        <xdr:cNvPr id="11" name="Düz Ok Bağlayıcısı 10"/>
        <xdr:cNvCxnSpPr>
          <a:stCxn id="136" idx="4"/>
          <a:endCxn id="95" idx="1"/>
        </xdr:cNvCxnSpPr>
      </xdr:nvCxnSpPr>
      <xdr:spPr>
        <a:xfrm flipV="1">
          <a:off x="1474304" y="2161762"/>
          <a:ext cx="30645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530087</xdr:colOff>
      <xdr:row>7</xdr:row>
      <xdr:rowOff>124240</xdr:rowOff>
    </xdr:from>
    <xdr:to>
      <xdr:col>5</xdr:col>
      <xdr:colOff>57981</xdr:colOff>
      <xdr:row>7</xdr:row>
      <xdr:rowOff>132524</xdr:rowOff>
    </xdr:to>
    <xdr:cxnSp macro="">
      <xdr:nvCxnSpPr>
        <xdr:cNvPr id="13" name="Düz Ok Bağlayıcısı 12"/>
        <xdr:cNvCxnSpPr>
          <a:stCxn id="95" idx="3"/>
          <a:endCxn id="74" idx="1"/>
        </xdr:cNvCxnSpPr>
      </xdr:nvCxnSpPr>
      <xdr:spPr>
        <a:xfrm>
          <a:off x="3279913" y="2161762"/>
          <a:ext cx="215351"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459685</xdr:colOff>
      <xdr:row>8</xdr:row>
      <xdr:rowOff>182218</xdr:rowOff>
    </xdr:from>
    <xdr:to>
      <xdr:col>3</xdr:col>
      <xdr:colOff>467967</xdr:colOff>
      <xdr:row>9</xdr:row>
      <xdr:rowOff>140805</xdr:rowOff>
    </xdr:to>
    <xdr:cxnSp macro="">
      <xdr:nvCxnSpPr>
        <xdr:cNvPr id="117" name="Düz Ok Bağlayıcısı 116"/>
        <xdr:cNvCxnSpPr>
          <a:stCxn id="95" idx="2"/>
          <a:endCxn id="97" idx="0"/>
        </xdr:cNvCxnSpPr>
      </xdr:nvCxnSpPr>
      <xdr:spPr>
        <a:xfrm flipH="1">
          <a:off x="2522055" y="2410240"/>
          <a:ext cx="8282"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24848</xdr:colOff>
      <xdr:row>10</xdr:row>
      <xdr:rowOff>57979</xdr:rowOff>
    </xdr:from>
    <xdr:to>
      <xdr:col>6</xdr:col>
      <xdr:colOff>8281</xdr:colOff>
      <xdr:row>12</xdr:row>
      <xdr:rowOff>100772</xdr:rowOff>
    </xdr:to>
    <xdr:sp macro="" textlink="">
      <xdr:nvSpPr>
        <xdr:cNvPr id="131" name="7 Akış Çizelgesi: Belge"/>
        <xdr:cNvSpPr/>
      </xdr:nvSpPr>
      <xdr:spPr>
        <a:xfrm>
          <a:off x="3462131" y="2667001"/>
          <a:ext cx="662607" cy="4237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Raporlar</a:t>
          </a:r>
        </a:p>
      </xdr:txBody>
    </xdr:sp>
    <xdr:clientData/>
  </xdr:twoCellAnchor>
  <xdr:twoCellAnchor>
    <xdr:from>
      <xdr:col>4</xdr:col>
      <xdr:colOff>530088</xdr:colOff>
      <xdr:row>11</xdr:row>
      <xdr:rowOff>74544</xdr:rowOff>
    </xdr:from>
    <xdr:to>
      <xdr:col>5</xdr:col>
      <xdr:colOff>24848</xdr:colOff>
      <xdr:row>11</xdr:row>
      <xdr:rowOff>79376</xdr:rowOff>
    </xdr:to>
    <xdr:cxnSp macro="">
      <xdr:nvCxnSpPr>
        <xdr:cNvPr id="127" name="Düz Ok Bağlayıcısı 126"/>
        <xdr:cNvCxnSpPr>
          <a:stCxn id="131" idx="1"/>
          <a:endCxn id="97" idx="3"/>
        </xdr:cNvCxnSpPr>
      </xdr:nvCxnSpPr>
      <xdr:spPr>
        <a:xfrm flipH="1" flipV="1">
          <a:off x="3279914" y="2874066"/>
          <a:ext cx="182217" cy="48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459685</xdr:colOff>
      <xdr:row>13</xdr:row>
      <xdr:rowOff>8282</xdr:rowOff>
    </xdr:from>
    <xdr:to>
      <xdr:col>3</xdr:col>
      <xdr:colOff>467967</xdr:colOff>
      <xdr:row>14</xdr:row>
      <xdr:rowOff>41412</xdr:rowOff>
    </xdr:to>
    <xdr:cxnSp macro="">
      <xdr:nvCxnSpPr>
        <xdr:cNvPr id="132" name="Düz Ok Bağlayıcısı 131"/>
        <xdr:cNvCxnSpPr>
          <a:stCxn id="97" idx="2"/>
          <a:endCxn id="50" idx="0"/>
        </xdr:cNvCxnSpPr>
      </xdr:nvCxnSpPr>
      <xdr:spPr>
        <a:xfrm>
          <a:off x="2522055" y="3188804"/>
          <a:ext cx="8282"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154517</xdr:colOff>
      <xdr:row>15</xdr:row>
      <xdr:rowOff>37271</xdr:rowOff>
    </xdr:from>
    <xdr:to>
      <xdr:col>2</xdr:col>
      <xdr:colOff>472109</xdr:colOff>
      <xdr:row>16</xdr:row>
      <xdr:rowOff>190499</xdr:rowOff>
    </xdr:to>
    <xdr:cxnSp macro="">
      <xdr:nvCxnSpPr>
        <xdr:cNvPr id="134" name="Dirsek Bağlayıcısı 133"/>
        <xdr:cNvCxnSpPr>
          <a:stCxn id="50" idx="1"/>
          <a:endCxn id="57" idx="0"/>
        </xdr:cNvCxnSpPr>
      </xdr:nvCxnSpPr>
      <xdr:spPr>
        <a:xfrm rot="10800000" flipV="1">
          <a:off x="1529430" y="3598793"/>
          <a:ext cx="317592" cy="34372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463825</xdr:colOff>
      <xdr:row>15</xdr:row>
      <xdr:rowOff>37271</xdr:rowOff>
    </xdr:from>
    <xdr:to>
      <xdr:col>5</xdr:col>
      <xdr:colOff>115959</xdr:colOff>
      <xdr:row>16</xdr:row>
      <xdr:rowOff>182218</xdr:rowOff>
    </xdr:to>
    <xdr:cxnSp macro="">
      <xdr:nvCxnSpPr>
        <xdr:cNvPr id="137" name="Dirsek Bağlayıcısı 136"/>
        <xdr:cNvCxnSpPr>
          <a:stCxn id="50" idx="3"/>
          <a:endCxn id="55" idx="0"/>
        </xdr:cNvCxnSpPr>
      </xdr:nvCxnSpPr>
      <xdr:spPr>
        <a:xfrm>
          <a:off x="3213651" y="3598793"/>
          <a:ext cx="339591" cy="3354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149100</xdr:colOff>
      <xdr:row>18</xdr:row>
      <xdr:rowOff>82825</xdr:rowOff>
    </xdr:from>
    <xdr:to>
      <xdr:col>2</xdr:col>
      <xdr:colOff>154517</xdr:colOff>
      <xdr:row>19</xdr:row>
      <xdr:rowOff>132523</xdr:rowOff>
    </xdr:to>
    <xdr:cxnSp macro="">
      <xdr:nvCxnSpPr>
        <xdr:cNvPr id="144" name="Düz Ok Bağlayıcısı 143"/>
        <xdr:cNvCxnSpPr>
          <a:stCxn id="57" idx="2"/>
          <a:endCxn id="96" idx="0"/>
        </xdr:cNvCxnSpPr>
      </xdr:nvCxnSpPr>
      <xdr:spPr>
        <a:xfrm flipH="1">
          <a:off x="1524013" y="4215847"/>
          <a:ext cx="5417" cy="2401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157381</xdr:colOff>
      <xdr:row>11</xdr:row>
      <xdr:rowOff>74544</xdr:rowOff>
    </xdr:from>
    <xdr:to>
      <xdr:col>2</xdr:col>
      <xdr:colOff>389282</xdr:colOff>
      <xdr:row>21</xdr:row>
      <xdr:rowOff>4142</xdr:rowOff>
    </xdr:to>
    <xdr:cxnSp macro="">
      <xdr:nvCxnSpPr>
        <xdr:cNvPr id="146" name="Dirsek Bağlayıcısı 145"/>
        <xdr:cNvCxnSpPr>
          <a:stCxn id="96" idx="1"/>
          <a:endCxn id="97" idx="1"/>
        </xdr:cNvCxnSpPr>
      </xdr:nvCxnSpPr>
      <xdr:spPr>
        <a:xfrm rot="10800000" flipH="1">
          <a:off x="844838" y="2874066"/>
          <a:ext cx="919357" cy="1834598"/>
        </a:xfrm>
        <a:prstGeom prst="bentConnector3">
          <a:avLst>
            <a:gd name="adj1" fmla="val -2486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22</xdr:row>
      <xdr:rowOff>66261</xdr:rowOff>
    </xdr:from>
    <xdr:to>
      <xdr:col>2</xdr:col>
      <xdr:colOff>149100</xdr:colOff>
      <xdr:row>23</xdr:row>
      <xdr:rowOff>99391</xdr:rowOff>
    </xdr:to>
    <xdr:cxnSp macro="">
      <xdr:nvCxnSpPr>
        <xdr:cNvPr id="148" name="Düz Ok Bağlayıcısı 147"/>
        <xdr:cNvCxnSpPr>
          <a:stCxn id="96" idx="2"/>
          <a:endCxn id="107" idx="0"/>
        </xdr:cNvCxnSpPr>
      </xdr:nvCxnSpPr>
      <xdr:spPr>
        <a:xfrm flipH="1">
          <a:off x="1524000" y="4613413"/>
          <a:ext cx="13" cy="215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115959</xdr:colOff>
      <xdr:row>18</xdr:row>
      <xdr:rowOff>99392</xdr:rowOff>
    </xdr:from>
    <xdr:to>
      <xdr:col>5</xdr:col>
      <xdr:colOff>128381</xdr:colOff>
      <xdr:row>19</xdr:row>
      <xdr:rowOff>96908</xdr:rowOff>
    </xdr:to>
    <xdr:cxnSp macro="">
      <xdr:nvCxnSpPr>
        <xdr:cNvPr id="151" name="Düz Ok Bağlayıcısı 150"/>
        <xdr:cNvCxnSpPr>
          <a:stCxn id="55" idx="2"/>
          <a:endCxn id="73" idx="0"/>
        </xdr:cNvCxnSpPr>
      </xdr:nvCxnSpPr>
      <xdr:spPr>
        <a:xfrm>
          <a:off x="3553242" y="4232414"/>
          <a:ext cx="12422" cy="1880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223630</xdr:colOff>
      <xdr:row>20</xdr:row>
      <xdr:rowOff>0</xdr:rowOff>
    </xdr:from>
    <xdr:to>
      <xdr:col>4</xdr:col>
      <xdr:colOff>57978</xdr:colOff>
      <xdr:row>21</xdr:row>
      <xdr:rowOff>124240</xdr:rowOff>
    </xdr:to>
    <xdr:sp macro="" textlink="">
      <xdr:nvSpPr>
        <xdr:cNvPr id="161" name="15 Akış Çizelgesi: Manyetik Disk"/>
        <xdr:cNvSpPr/>
      </xdr:nvSpPr>
      <xdr:spPr>
        <a:xfrm>
          <a:off x="2286000" y="4514022"/>
          <a:ext cx="521804" cy="3147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Say 2000i</a:t>
          </a:r>
        </a:p>
      </xdr:txBody>
    </xdr:sp>
    <xdr:clientData/>
  </xdr:twoCellAnchor>
  <xdr:twoCellAnchor>
    <xdr:from>
      <xdr:col>4</xdr:col>
      <xdr:colOff>57978</xdr:colOff>
      <xdr:row>20</xdr:row>
      <xdr:rowOff>151987</xdr:rowOff>
    </xdr:from>
    <xdr:to>
      <xdr:col>4</xdr:col>
      <xdr:colOff>215349</xdr:colOff>
      <xdr:row>20</xdr:row>
      <xdr:rowOff>157370</xdr:rowOff>
    </xdr:to>
    <xdr:cxnSp macro="">
      <xdr:nvCxnSpPr>
        <xdr:cNvPr id="163" name="Düz Ok Bağlayıcısı 162"/>
        <xdr:cNvCxnSpPr>
          <a:stCxn id="161" idx="4"/>
          <a:endCxn id="73" idx="1"/>
        </xdr:cNvCxnSpPr>
      </xdr:nvCxnSpPr>
      <xdr:spPr>
        <a:xfrm flipV="1">
          <a:off x="2807804" y="4666009"/>
          <a:ext cx="157371" cy="53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256761</xdr:colOff>
      <xdr:row>19</xdr:row>
      <xdr:rowOff>165654</xdr:rowOff>
    </xdr:from>
    <xdr:to>
      <xdr:col>7</xdr:col>
      <xdr:colOff>74544</xdr:colOff>
      <xdr:row>21</xdr:row>
      <xdr:rowOff>115958</xdr:rowOff>
    </xdr:to>
    <xdr:sp macro="" textlink="">
      <xdr:nvSpPr>
        <xdr:cNvPr id="167" name="7 Akış Çizelgesi: Belge"/>
        <xdr:cNvSpPr/>
      </xdr:nvSpPr>
      <xdr:spPr>
        <a:xfrm>
          <a:off x="4373218" y="4489176"/>
          <a:ext cx="505239" cy="3313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6</xdr:col>
      <xdr:colOff>49696</xdr:colOff>
      <xdr:row>20</xdr:row>
      <xdr:rowOff>140806</xdr:rowOff>
    </xdr:from>
    <xdr:to>
      <xdr:col>6</xdr:col>
      <xdr:colOff>256761</xdr:colOff>
      <xdr:row>20</xdr:row>
      <xdr:rowOff>151987</xdr:rowOff>
    </xdr:to>
    <xdr:cxnSp macro="">
      <xdr:nvCxnSpPr>
        <xdr:cNvPr id="165" name="Düz Ok Bağlayıcısı 164"/>
        <xdr:cNvCxnSpPr>
          <a:stCxn id="73" idx="3"/>
          <a:endCxn id="167" idx="1"/>
        </xdr:cNvCxnSpPr>
      </xdr:nvCxnSpPr>
      <xdr:spPr>
        <a:xfrm flipV="1">
          <a:off x="4166153" y="4654828"/>
          <a:ext cx="207065" cy="11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124238</xdr:colOff>
      <xdr:row>22</xdr:row>
      <xdr:rowOff>16565</xdr:rowOff>
    </xdr:from>
    <xdr:to>
      <xdr:col>5</xdr:col>
      <xdr:colOff>128381</xdr:colOff>
      <xdr:row>23</xdr:row>
      <xdr:rowOff>49696</xdr:rowOff>
    </xdr:to>
    <xdr:cxnSp macro="">
      <xdr:nvCxnSpPr>
        <xdr:cNvPr id="169" name="Düz Ok Bağlayıcısı 168"/>
        <xdr:cNvCxnSpPr>
          <a:stCxn id="73" idx="2"/>
          <a:endCxn id="88" idx="0"/>
        </xdr:cNvCxnSpPr>
      </xdr:nvCxnSpPr>
      <xdr:spPr>
        <a:xfrm flipH="1">
          <a:off x="3561521" y="4911587"/>
          <a:ext cx="4143"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124238</xdr:colOff>
      <xdr:row>25</xdr:row>
      <xdr:rowOff>157370</xdr:rowOff>
    </xdr:from>
    <xdr:to>
      <xdr:col>5</xdr:col>
      <xdr:colOff>124242</xdr:colOff>
      <xdr:row>26</xdr:row>
      <xdr:rowOff>165651</xdr:rowOff>
    </xdr:to>
    <xdr:cxnSp macro="">
      <xdr:nvCxnSpPr>
        <xdr:cNvPr id="172" name="Düz Ok Bağlayıcısı 171"/>
        <xdr:cNvCxnSpPr>
          <a:stCxn id="88" idx="2"/>
          <a:endCxn id="126" idx="0"/>
        </xdr:cNvCxnSpPr>
      </xdr:nvCxnSpPr>
      <xdr:spPr>
        <a:xfrm>
          <a:off x="3561521" y="5623892"/>
          <a:ext cx="4" cy="198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198782</xdr:colOff>
      <xdr:row>27</xdr:row>
      <xdr:rowOff>132522</xdr:rowOff>
    </xdr:from>
    <xdr:to>
      <xdr:col>4</xdr:col>
      <xdr:colOff>33130</xdr:colOff>
      <xdr:row>29</xdr:row>
      <xdr:rowOff>66262</xdr:rowOff>
    </xdr:to>
    <xdr:sp macro="" textlink="">
      <xdr:nvSpPr>
        <xdr:cNvPr id="175" name="15 Akış Çizelgesi: Manyetik Disk"/>
        <xdr:cNvSpPr/>
      </xdr:nvSpPr>
      <xdr:spPr>
        <a:xfrm>
          <a:off x="2261152" y="5980044"/>
          <a:ext cx="521804" cy="3147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Say 2000i</a:t>
          </a:r>
        </a:p>
      </xdr:txBody>
    </xdr:sp>
    <xdr:clientData/>
  </xdr:twoCellAnchor>
  <xdr:twoCellAnchor>
    <xdr:from>
      <xdr:col>4</xdr:col>
      <xdr:colOff>33130</xdr:colOff>
      <xdr:row>28</xdr:row>
      <xdr:rowOff>95249</xdr:rowOff>
    </xdr:from>
    <xdr:to>
      <xdr:col>4</xdr:col>
      <xdr:colOff>223635</xdr:colOff>
      <xdr:row>28</xdr:row>
      <xdr:rowOff>99392</xdr:rowOff>
    </xdr:to>
    <xdr:cxnSp macro="">
      <xdr:nvCxnSpPr>
        <xdr:cNvPr id="174" name="Düz Ok Bağlayıcısı 173"/>
        <xdr:cNvCxnSpPr>
          <a:stCxn id="175" idx="4"/>
          <a:endCxn id="126" idx="1"/>
        </xdr:cNvCxnSpPr>
      </xdr:nvCxnSpPr>
      <xdr:spPr>
        <a:xfrm flipV="1">
          <a:off x="2782956" y="6133271"/>
          <a:ext cx="190505"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120099</xdr:colOff>
      <xdr:row>30</xdr:row>
      <xdr:rowOff>24846</xdr:rowOff>
    </xdr:from>
    <xdr:to>
      <xdr:col>5</xdr:col>
      <xdr:colOff>124242</xdr:colOff>
      <xdr:row>31</xdr:row>
      <xdr:rowOff>91111</xdr:rowOff>
    </xdr:to>
    <xdr:cxnSp macro="">
      <xdr:nvCxnSpPr>
        <xdr:cNvPr id="178" name="Düz Ok Bağlayıcısı 177"/>
        <xdr:cNvCxnSpPr>
          <a:stCxn id="126" idx="2"/>
          <a:endCxn id="182" idx="0"/>
        </xdr:cNvCxnSpPr>
      </xdr:nvCxnSpPr>
      <xdr:spPr>
        <a:xfrm flipH="1">
          <a:off x="3557382" y="6443868"/>
          <a:ext cx="4143" cy="2567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138492</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505239</xdr:colOff>
      <xdr:row>3</xdr:row>
      <xdr:rowOff>165652</xdr:rowOff>
    </xdr:from>
    <xdr:to>
      <xdr:col>4</xdr:col>
      <xdr:colOff>397565</xdr:colOff>
      <xdr:row>6</xdr:row>
      <xdr:rowOff>49696</xdr:rowOff>
    </xdr:to>
    <xdr:sp macro="" textlink="">
      <xdr:nvSpPr>
        <xdr:cNvPr id="35" name="12 Akış Çizelgesi: Bağlayıcı"/>
        <xdr:cNvSpPr/>
      </xdr:nvSpPr>
      <xdr:spPr>
        <a:xfrm>
          <a:off x="2567609" y="1060174"/>
          <a:ext cx="579782" cy="546652"/>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1</a:t>
          </a:r>
        </a:p>
      </xdr:txBody>
    </xdr:sp>
    <xdr:clientData/>
  </xdr:twoCellAnchor>
  <xdr:twoCellAnchor>
    <xdr:from>
      <xdr:col>3</xdr:col>
      <xdr:colOff>289892</xdr:colOff>
      <xdr:row>7</xdr:row>
      <xdr:rowOff>165652</xdr:rowOff>
    </xdr:from>
    <xdr:to>
      <xdr:col>4</xdr:col>
      <xdr:colOff>629479</xdr:colOff>
      <xdr:row>9</xdr:row>
      <xdr:rowOff>149087</xdr:rowOff>
    </xdr:to>
    <xdr:sp macro="" textlink="">
      <xdr:nvSpPr>
        <xdr:cNvPr id="36" name="1 Akış Çizelgesi: İşlem"/>
        <xdr:cNvSpPr/>
      </xdr:nvSpPr>
      <xdr:spPr>
        <a:xfrm>
          <a:off x="2352262" y="1789043"/>
          <a:ext cx="1027043" cy="3478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Nakit Talebinin Yapılması</a:t>
          </a:r>
        </a:p>
      </xdr:txBody>
    </xdr:sp>
    <xdr:clientData/>
  </xdr:twoCellAnchor>
  <xdr:twoCellAnchor>
    <xdr:from>
      <xdr:col>4</xdr:col>
      <xdr:colOff>107674</xdr:colOff>
      <xdr:row>6</xdr:row>
      <xdr:rowOff>49696</xdr:rowOff>
    </xdr:from>
    <xdr:to>
      <xdr:col>4</xdr:col>
      <xdr:colOff>115958</xdr:colOff>
      <xdr:row>7</xdr:row>
      <xdr:rowOff>165652</xdr:rowOff>
    </xdr:to>
    <xdr:cxnSp macro="">
      <xdr:nvCxnSpPr>
        <xdr:cNvPr id="38" name="Düz Ok Bağlayıcısı 37"/>
        <xdr:cNvCxnSpPr>
          <a:stCxn id="35" idx="4"/>
          <a:endCxn id="36" idx="0"/>
        </xdr:cNvCxnSpPr>
      </xdr:nvCxnSpPr>
      <xdr:spPr>
        <a:xfrm>
          <a:off x="2857500" y="1490870"/>
          <a:ext cx="8284" cy="298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182217</xdr:colOff>
      <xdr:row>11</xdr:row>
      <xdr:rowOff>57982</xdr:rowOff>
    </xdr:from>
    <xdr:to>
      <xdr:col>5</xdr:col>
      <xdr:colOff>66260</xdr:colOff>
      <xdr:row>14</xdr:row>
      <xdr:rowOff>115958</xdr:rowOff>
    </xdr:to>
    <xdr:sp macro="" textlink="">
      <xdr:nvSpPr>
        <xdr:cNvPr id="40" name="6 Akış Çizelgesi: Önceden Tanımlı İşlem"/>
        <xdr:cNvSpPr/>
      </xdr:nvSpPr>
      <xdr:spPr>
        <a:xfrm>
          <a:off x="2244587" y="2401960"/>
          <a:ext cx="1258956" cy="60462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Banka İşlemleri</a:t>
          </a:r>
          <a:r>
            <a:rPr lang="tr-TR" sz="1000" baseline="0">
              <a:latin typeface="Tahoma" pitchFamily="34" charset="0"/>
              <a:ea typeface="Tahoma" pitchFamily="34" charset="0"/>
              <a:cs typeface="Tahoma" pitchFamily="34" charset="0"/>
            </a:rPr>
            <a:t> Sürecinin Başlaması</a:t>
          </a:r>
          <a:endParaRPr lang="tr-TR" sz="1000">
            <a:latin typeface="Tahoma" pitchFamily="34" charset="0"/>
            <a:ea typeface="Tahoma" pitchFamily="34" charset="0"/>
            <a:cs typeface="Tahoma" pitchFamily="34" charset="0"/>
          </a:endParaRPr>
        </a:p>
      </xdr:txBody>
    </xdr:sp>
    <xdr:clientData/>
  </xdr:twoCellAnchor>
  <xdr:twoCellAnchor>
    <xdr:from>
      <xdr:col>4</xdr:col>
      <xdr:colOff>115958</xdr:colOff>
      <xdr:row>9</xdr:row>
      <xdr:rowOff>149087</xdr:rowOff>
    </xdr:from>
    <xdr:to>
      <xdr:col>4</xdr:col>
      <xdr:colOff>124239</xdr:colOff>
      <xdr:row>11</xdr:row>
      <xdr:rowOff>57982</xdr:rowOff>
    </xdr:to>
    <xdr:cxnSp macro="">
      <xdr:nvCxnSpPr>
        <xdr:cNvPr id="43" name="Düz Ok Bağlayıcısı 42"/>
        <xdr:cNvCxnSpPr>
          <a:stCxn id="36" idx="2"/>
          <a:endCxn id="40" idx="0"/>
        </xdr:cNvCxnSpPr>
      </xdr:nvCxnSpPr>
      <xdr:spPr>
        <a:xfrm>
          <a:off x="2865784" y="2128630"/>
          <a:ext cx="8281" cy="2733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256759</xdr:colOff>
      <xdr:row>15</xdr:row>
      <xdr:rowOff>120514</xdr:rowOff>
    </xdr:from>
    <xdr:to>
      <xdr:col>4</xdr:col>
      <xdr:colOff>662609</xdr:colOff>
      <xdr:row>18</xdr:row>
      <xdr:rowOff>30496</xdr:rowOff>
    </xdr:to>
    <xdr:sp macro="" textlink="">
      <xdr:nvSpPr>
        <xdr:cNvPr id="45" name="1 Akış Çizelgesi: İşlem"/>
        <xdr:cNvSpPr/>
      </xdr:nvSpPr>
      <xdr:spPr>
        <a:xfrm>
          <a:off x="2319129" y="3201644"/>
          <a:ext cx="1093306" cy="4566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Evrakın Arşivlenmesi</a:t>
          </a:r>
        </a:p>
      </xdr:txBody>
    </xdr:sp>
    <xdr:clientData/>
  </xdr:twoCellAnchor>
  <xdr:twoCellAnchor>
    <xdr:from>
      <xdr:col>4</xdr:col>
      <xdr:colOff>115956</xdr:colOff>
      <xdr:row>14</xdr:row>
      <xdr:rowOff>115958</xdr:rowOff>
    </xdr:from>
    <xdr:to>
      <xdr:col>4</xdr:col>
      <xdr:colOff>124239</xdr:colOff>
      <xdr:row>15</xdr:row>
      <xdr:rowOff>120514</xdr:rowOff>
    </xdr:to>
    <xdr:cxnSp macro="">
      <xdr:nvCxnSpPr>
        <xdr:cNvPr id="47" name="Düz Ok Bağlayıcısı 46"/>
        <xdr:cNvCxnSpPr>
          <a:stCxn id="40" idx="2"/>
          <a:endCxn id="45" idx="0"/>
        </xdr:cNvCxnSpPr>
      </xdr:nvCxnSpPr>
      <xdr:spPr>
        <a:xfrm flipH="1">
          <a:off x="2865782" y="3006588"/>
          <a:ext cx="8283" cy="1867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223629</xdr:colOff>
      <xdr:row>20</xdr:row>
      <xdr:rowOff>40171</xdr:rowOff>
    </xdr:from>
    <xdr:to>
      <xdr:col>5</xdr:col>
      <xdr:colOff>33129</xdr:colOff>
      <xdr:row>22</xdr:row>
      <xdr:rowOff>39544</xdr:rowOff>
    </xdr:to>
    <xdr:sp macro="" textlink="">
      <xdr:nvSpPr>
        <xdr:cNvPr id="50" name="4 Akış Çizelgesi: Sonlandırıcı"/>
        <xdr:cNvSpPr/>
      </xdr:nvSpPr>
      <xdr:spPr>
        <a:xfrm>
          <a:off x="2285999" y="4032388"/>
          <a:ext cx="1184413" cy="3638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Göndermenin Tamamlanması</a:t>
          </a:r>
        </a:p>
      </xdr:txBody>
    </xdr:sp>
    <xdr:clientData/>
  </xdr:twoCellAnchor>
  <xdr:twoCellAnchor>
    <xdr:from>
      <xdr:col>4</xdr:col>
      <xdr:colOff>115956</xdr:colOff>
      <xdr:row>18</xdr:row>
      <xdr:rowOff>30496</xdr:rowOff>
    </xdr:from>
    <xdr:to>
      <xdr:col>4</xdr:col>
      <xdr:colOff>128380</xdr:colOff>
      <xdr:row>20</xdr:row>
      <xdr:rowOff>40171</xdr:rowOff>
    </xdr:to>
    <xdr:cxnSp macro="">
      <xdr:nvCxnSpPr>
        <xdr:cNvPr id="52" name="Düz Ok Bağlayıcısı 51"/>
        <xdr:cNvCxnSpPr>
          <a:stCxn id="45" idx="2"/>
          <a:endCxn id="50" idx="0"/>
        </xdr:cNvCxnSpPr>
      </xdr:nvCxnSpPr>
      <xdr:spPr>
        <a:xfrm>
          <a:off x="2865782" y="3658279"/>
          <a:ext cx="12424" cy="374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414130</xdr:colOff>
      <xdr:row>7</xdr:row>
      <xdr:rowOff>165652</xdr:rowOff>
    </xdr:from>
    <xdr:to>
      <xdr:col>6</xdr:col>
      <xdr:colOff>386097</xdr:colOff>
      <xdr:row>9</xdr:row>
      <xdr:rowOff>140804</xdr:rowOff>
    </xdr:to>
    <xdr:sp macro="" textlink="">
      <xdr:nvSpPr>
        <xdr:cNvPr id="33" name="43 Çerçeve"/>
        <xdr:cNvSpPr/>
      </xdr:nvSpPr>
      <xdr:spPr>
        <a:xfrm>
          <a:off x="3851413" y="1789043"/>
          <a:ext cx="659423" cy="33958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629479</xdr:colOff>
      <xdr:row>8</xdr:row>
      <xdr:rowOff>149087</xdr:rowOff>
    </xdr:from>
    <xdr:to>
      <xdr:col>5</xdr:col>
      <xdr:colOff>414130</xdr:colOff>
      <xdr:row>8</xdr:row>
      <xdr:rowOff>157369</xdr:rowOff>
    </xdr:to>
    <xdr:cxnSp macro="">
      <xdr:nvCxnSpPr>
        <xdr:cNvPr id="25" name="Düz Ok Bağlayıcısı 24"/>
        <xdr:cNvCxnSpPr>
          <a:stCxn id="36" idx="3"/>
        </xdr:cNvCxnSpPr>
      </xdr:nvCxnSpPr>
      <xdr:spPr>
        <a:xfrm flipV="1">
          <a:off x="3379305" y="1954696"/>
          <a:ext cx="472108"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xdr:row>
      <xdr:rowOff>0</xdr:rowOff>
    </xdr:from>
    <xdr:to>
      <xdr:col>2</xdr:col>
      <xdr:colOff>679172</xdr:colOff>
      <xdr:row>9</xdr:row>
      <xdr:rowOff>132523</xdr:rowOff>
    </xdr:to>
    <xdr:sp macro="" textlink="">
      <xdr:nvSpPr>
        <xdr:cNvPr id="41" name="15 Akış Çizelgesi: Manyetik Disk"/>
        <xdr:cNvSpPr/>
      </xdr:nvSpPr>
      <xdr:spPr>
        <a:xfrm>
          <a:off x="1374913" y="1805609"/>
          <a:ext cx="679172" cy="3147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sz="1000">
              <a:latin typeface="Tahoma" pitchFamily="34" charset="0"/>
              <a:ea typeface="Tahoma" pitchFamily="34" charset="0"/>
              <a:cs typeface="Tahoma" pitchFamily="34" charset="0"/>
            </a:rPr>
            <a:t>KEÖS</a:t>
          </a:r>
        </a:p>
      </xdr:txBody>
    </xdr:sp>
    <xdr:clientData/>
  </xdr:twoCellAnchor>
  <xdr:twoCellAnchor>
    <xdr:from>
      <xdr:col>2</xdr:col>
      <xdr:colOff>679172</xdr:colOff>
      <xdr:row>8</xdr:row>
      <xdr:rowOff>157369</xdr:rowOff>
    </xdr:from>
    <xdr:to>
      <xdr:col>3</xdr:col>
      <xdr:colOff>289892</xdr:colOff>
      <xdr:row>8</xdr:row>
      <xdr:rowOff>157370</xdr:rowOff>
    </xdr:to>
    <xdr:cxnSp macro="">
      <xdr:nvCxnSpPr>
        <xdr:cNvPr id="31" name="Düz Ok Bağlayıcısı 30"/>
        <xdr:cNvCxnSpPr>
          <a:stCxn id="41" idx="4"/>
          <a:endCxn id="36" idx="1"/>
        </xdr:cNvCxnSpPr>
      </xdr:nvCxnSpPr>
      <xdr:spPr>
        <a:xfrm flipV="1">
          <a:off x="2054085" y="1962978"/>
          <a:ext cx="298177"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438977</xdr:colOff>
      <xdr:row>14</xdr:row>
      <xdr:rowOff>149088</xdr:rowOff>
    </xdr:from>
    <xdr:to>
      <xdr:col>3</xdr:col>
      <xdr:colOff>455543</xdr:colOff>
      <xdr:row>17</xdr:row>
      <xdr:rowOff>8283</xdr:rowOff>
    </xdr:to>
    <xdr:sp macro="" textlink="">
      <xdr:nvSpPr>
        <xdr:cNvPr id="2" name="1 Akış Çizelgesi: İşlem"/>
        <xdr:cNvSpPr/>
      </xdr:nvSpPr>
      <xdr:spPr>
        <a:xfrm>
          <a:off x="1126434" y="3304762"/>
          <a:ext cx="1391479" cy="5052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Muhasebe İşlemleri Görevlisi</a:t>
          </a:r>
        </a:p>
      </xdr:txBody>
    </xdr:sp>
    <xdr:clientData/>
  </xdr:twoCellAnchor>
  <xdr:twoCellAnchor>
    <xdr:from>
      <xdr:col>5</xdr:col>
      <xdr:colOff>546653</xdr:colOff>
      <xdr:row>8</xdr:row>
      <xdr:rowOff>99391</xdr:rowOff>
    </xdr:from>
    <xdr:to>
      <xdr:col>7</xdr:col>
      <xdr:colOff>596348</xdr:colOff>
      <xdr:row>11</xdr:row>
      <xdr:rowOff>0</xdr:rowOff>
    </xdr:to>
    <xdr:sp macro="" textlink="">
      <xdr:nvSpPr>
        <xdr:cNvPr id="3" name="1 Akış Çizelgesi: İşlem"/>
        <xdr:cNvSpPr/>
      </xdr:nvSpPr>
      <xdr:spPr>
        <a:xfrm>
          <a:off x="3983936" y="1962978"/>
          <a:ext cx="1424608" cy="5466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Muhasebe İşlemleri Sorumlusu</a:t>
          </a:r>
        </a:p>
      </xdr:txBody>
    </xdr:sp>
    <xdr:clientData/>
  </xdr:twoCellAnchor>
  <xdr:twoCellAnchor>
    <xdr:from>
      <xdr:col>2</xdr:col>
      <xdr:colOff>157370</xdr:colOff>
      <xdr:row>2</xdr:row>
      <xdr:rowOff>33130</xdr:rowOff>
    </xdr:from>
    <xdr:to>
      <xdr:col>4</xdr:col>
      <xdr:colOff>215348</xdr:colOff>
      <xdr:row>5</xdr:row>
      <xdr:rowOff>149087</xdr:rowOff>
    </xdr:to>
    <xdr:sp macro="" textlink="">
      <xdr:nvSpPr>
        <xdr:cNvPr id="4" name="1 Akış Çizelgesi: İşlem"/>
        <xdr:cNvSpPr/>
      </xdr:nvSpPr>
      <xdr:spPr>
        <a:xfrm>
          <a:off x="1532283" y="604630"/>
          <a:ext cx="1432891"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tr-TR"/>
            <a:t>Muhasebe Yetkilisi</a:t>
          </a:r>
        </a:p>
      </xdr:txBody>
    </xdr:sp>
    <xdr:clientData/>
  </xdr:twoCellAnchor>
  <xdr:twoCellAnchor>
    <xdr:from>
      <xdr:col>4</xdr:col>
      <xdr:colOff>215348</xdr:colOff>
      <xdr:row>3</xdr:row>
      <xdr:rowOff>198782</xdr:rowOff>
    </xdr:from>
    <xdr:to>
      <xdr:col>6</xdr:col>
      <xdr:colOff>571501</xdr:colOff>
      <xdr:row>8</xdr:row>
      <xdr:rowOff>99391</xdr:rowOff>
    </xdr:to>
    <xdr:cxnSp macro="">
      <xdr:nvCxnSpPr>
        <xdr:cNvPr id="13" name="Düz Ok Bağlayıcısı 12"/>
        <xdr:cNvCxnSpPr>
          <a:stCxn id="4" idx="3"/>
          <a:endCxn id="3" idx="0"/>
        </xdr:cNvCxnSpPr>
      </xdr:nvCxnSpPr>
      <xdr:spPr>
        <a:xfrm>
          <a:off x="2965174" y="985630"/>
          <a:ext cx="1731066" cy="97734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447261</xdr:colOff>
      <xdr:row>5</xdr:row>
      <xdr:rowOff>149087</xdr:rowOff>
    </xdr:from>
    <xdr:to>
      <xdr:col>3</xdr:col>
      <xdr:colOff>186359</xdr:colOff>
      <xdr:row>14</xdr:row>
      <xdr:rowOff>149088</xdr:rowOff>
    </xdr:to>
    <xdr:cxnSp macro="">
      <xdr:nvCxnSpPr>
        <xdr:cNvPr id="15" name="Düz Ok Bağlayıcısı 14"/>
        <xdr:cNvCxnSpPr>
          <a:stCxn id="4" idx="2"/>
          <a:endCxn id="2" idx="0"/>
        </xdr:cNvCxnSpPr>
      </xdr:nvCxnSpPr>
      <xdr:spPr>
        <a:xfrm flipH="1">
          <a:off x="1822174" y="1366630"/>
          <a:ext cx="426555" cy="19381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455543</xdr:colOff>
      <xdr:row>11</xdr:row>
      <xdr:rowOff>0</xdr:rowOff>
    </xdr:from>
    <xdr:to>
      <xdr:col>6</xdr:col>
      <xdr:colOff>571501</xdr:colOff>
      <xdr:row>15</xdr:row>
      <xdr:rowOff>173936</xdr:rowOff>
    </xdr:to>
    <xdr:cxnSp macro="">
      <xdr:nvCxnSpPr>
        <xdr:cNvPr id="6" name="Düz Ok Bağlayıcısı 5"/>
        <xdr:cNvCxnSpPr>
          <a:stCxn id="2" idx="3"/>
          <a:endCxn id="3" idx="2"/>
        </xdr:cNvCxnSpPr>
      </xdr:nvCxnSpPr>
      <xdr:spPr>
        <a:xfrm flipV="1">
          <a:off x="2277717" y="2211457"/>
          <a:ext cx="2178327" cy="93593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ykandemir@muhasebat.gov.tr"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3" zoomScale="115" zoomScaleNormal="115" workbookViewId="0">
      <selection activeCell="C6" sqref="A6:C9"/>
    </sheetView>
  </sheetViews>
  <sheetFormatPr defaultRowHeight="12.75"/>
  <cols>
    <col min="1" max="1" width="5.625" style="40" customWidth="1"/>
    <col min="2" max="2" width="35.25" style="40" customWidth="1"/>
    <col min="3" max="3" width="38.375" style="40" customWidth="1"/>
    <col min="4" max="16384" width="9" style="40"/>
  </cols>
  <sheetData>
    <row r="1" spans="1:256" ht="18">
      <c r="A1" s="56" t="s">
        <v>788</v>
      </c>
      <c r="B1" s="38"/>
      <c r="C1" s="39"/>
    </row>
    <row r="2" spans="1:256" ht="6.75" customHeight="1">
      <c r="A2" s="41"/>
    </row>
    <row r="3" spans="1:256">
      <c r="A3" s="50" t="s">
        <v>774</v>
      </c>
      <c r="B3" s="37" t="s">
        <v>783</v>
      </c>
      <c r="C3" s="121" t="s">
        <v>1101</v>
      </c>
    </row>
    <row r="4" spans="1:256">
      <c r="A4" s="50" t="s">
        <v>775</v>
      </c>
      <c r="B4" s="37" t="s">
        <v>441</v>
      </c>
      <c r="C4" s="120" t="s">
        <v>1083</v>
      </c>
    </row>
    <row r="5" spans="1:256">
      <c r="A5" s="50" t="s">
        <v>776</v>
      </c>
      <c r="B5" s="37" t="s">
        <v>440</v>
      </c>
      <c r="C5" s="121" t="s">
        <v>1084</v>
      </c>
    </row>
    <row r="6" spans="1:256" ht="25.5">
      <c r="A6" s="50" t="s">
        <v>777</v>
      </c>
      <c r="B6" s="37" t="s">
        <v>772</v>
      </c>
      <c r="C6" s="122" t="s">
        <v>1086</v>
      </c>
    </row>
    <row r="7" spans="1:256" ht="25.5">
      <c r="A7" s="50" t="s">
        <v>778</v>
      </c>
      <c r="B7" s="37" t="s">
        <v>773</v>
      </c>
      <c r="C7" s="122" t="s">
        <v>1085</v>
      </c>
    </row>
    <row r="9" spans="1:256" s="49" customFormat="1" ht="28.5">
      <c r="A9" s="134" t="s">
        <v>106</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40" t="s">
        <v>94</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8">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7" t="s">
        <v>42</v>
      </c>
      <c r="B12" s="138"/>
      <c r="C12" s="139"/>
    </row>
    <row r="13" spans="1:256" ht="15">
      <c r="A13" s="42">
        <v>2</v>
      </c>
      <c r="B13" s="43" t="s">
        <v>779</v>
      </c>
      <c r="C13" s="44"/>
      <c r="D13" s="45"/>
    </row>
    <row r="14" spans="1:256">
      <c r="A14" s="46">
        <f>IF(AND('21_K_IK'!B9&lt;&gt;"",'21_K_IK'!C9&lt;&gt;""),1,0)</f>
        <v>1</v>
      </c>
      <c r="B14" s="57" t="s">
        <v>791</v>
      </c>
      <c r="D14" s="45"/>
    </row>
    <row r="15" spans="1:256">
      <c r="A15" s="105">
        <f>IF(AND('22_K_EK'!B9&lt;&gt;"",'22_K_EK'!C9&lt;&gt;""),1,0)</f>
        <v>1</v>
      </c>
      <c r="B15" s="106" t="s">
        <v>1051</v>
      </c>
      <c r="C15" s="107"/>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0</v>
      </c>
      <c r="B21" s="57" t="s">
        <v>799</v>
      </c>
      <c r="C21" s="48"/>
      <c r="D21" s="45"/>
    </row>
    <row r="22" spans="1:4">
      <c r="A22" s="47">
        <f>IF('35_P_TP'!B9&lt;&gt;"",1,0)</f>
        <v>1</v>
      </c>
      <c r="B22" s="57" t="s">
        <v>1040</v>
      </c>
      <c r="C22" s="48"/>
      <c r="D22" s="45"/>
    </row>
    <row r="23" spans="1:4">
      <c r="A23" s="47">
        <f>IF('36_P_Fr'!B9&lt;&gt;"",1,0)</f>
        <v>1</v>
      </c>
      <c r="B23" s="57" t="s">
        <v>1041</v>
      </c>
      <c r="C23" s="48"/>
      <c r="D23" s="45"/>
    </row>
    <row r="24" spans="1:4">
      <c r="A24" s="47"/>
      <c r="B24" s="57" t="s">
        <v>433</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807</v>
      </c>
      <c r="C27" s="44"/>
    </row>
    <row r="28" spans="1:4">
      <c r="A28" s="47">
        <f>IF(AND('5_IO'!B10&lt;&gt;"",'5_IO'!C10&lt;&gt;"",'5_IO'!D10&lt;&gt;"",'5_IO'!E10&lt;&gt;"",'5_IO'!F10&lt;&gt;""""),1,0)</f>
        <v>0</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4"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9"/>
  <sheetViews>
    <sheetView view="pageBreakPreview" zoomScaleNormal="100" zoomScaleSheetLayoutView="100" workbookViewId="0">
      <selection activeCell="B1" sqref="B1"/>
    </sheetView>
  </sheetViews>
  <sheetFormatPr defaultRowHeight="12.75"/>
  <cols>
    <col min="1" max="1" width="4.375" style="12" customWidth="1"/>
    <col min="2" max="2" width="78" style="12" customWidth="1"/>
    <col min="3" max="16384" width="9" style="2"/>
  </cols>
  <sheetData>
    <row r="1" spans="1:2">
      <c r="A1" s="1" t="s">
        <v>784</v>
      </c>
      <c r="B1" s="13" t="s">
        <v>1107</v>
      </c>
    </row>
    <row r="2" spans="1:2">
      <c r="A2" s="1" t="s">
        <v>786</v>
      </c>
      <c r="B2" s="4" t="str">
        <f>IF('1_GO'!C4="","",'1_GO'!C4)</f>
        <v>Emanet İşlemleri Servisi</v>
      </c>
    </row>
    <row r="3" spans="1:2">
      <c r="A3" s="1" t="s">
        <v>785</v>
      </c>
      <c r="B3" s="5" t="str">
        <f>IF('1_GO'!C5="","",'1_GO'!C5)</f>
        <v>Emanet Hesaplarının Gönderilmesi Süreci</v>
      </c>
    </row>
    <row r="4" spans="1:2">
      <c r="A4" s="2"/>
      <c r="B4" s="2"/>
    </row>
    <row r="5" spans="1:2" ht="18">
      <c r="A5" s="6" t="s">
        <v>445</v>
      </c>
      <c r="B5" s="8"/>
    </row>
    <row r="6" spans="1:2">
      <c r="A6" s="9"/>
      <c r="B6" s="11"/>
    </row>
    <row r="7" spans="1:2">
      <c r="A7" s="3"/>
      <c r="B7" s="2"/>
    </row>
    <row r="8" spans="1:2">
      <c r="A8" s="1" t="s">
        <v>782</v>
      </c>
      <c r="B8" s="1" t="s">
        <v>802</v>
      </c>
    </row>
    <row r="9" spans="1:2">
      <c r="A9" s="109" t="s">
        <v>1065</v>
      </c>
      <c r="B9" s="109" t="s">
        <v>1066</v>
      </c>
    </row>
    <row r="10" spans="1:2">
      <c r="A10" s="109"/>
      <c r="B10" s="109"/>
    </row>
    <row r="11" spans="1:2">
      <c r="A11" s="109"/>
      <c r="B11" s="109"/>
    </row>
    <row r="12" spans="1:2">
      <c r="A12" s="109"/>
      <c r="B12" s="109"/>
    </row>
    <row r="13" spans="1:2">
      <c r="A13" s="109"/>
      <c r="B13" s="109"/>
    </row>
    <row r="14" spans="1:2">
      <c r="A14" s="109"/>
      <c r="B14" s="109"/>
    </row>
    <row r="15" spans="1:2">
      <c r="A15" s="109"/>
      <c r="B15" s="109"/>
    </row>
    <row r="16" spans="1:2">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4"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Normal="100" zoomScaleSheetLayoutView="100" workbookViewId="0">
      <selection activeCell="B1" sqref="B1:C1"/>
    </sheetView>
  </sheetViews>
  <sheetFormatPr defaultRowHeight="12.75"/>
  <cols>
    <col min="1" max="1" width="4" style="12" customWidth="1"/>
    <col min="2" max="2" width="70.375" style="36" customWidth="1"/>
    <col min="3" max="3" width="12" style="12" customWidth="1"/>
    <col min="4" max="16384" width="9" style="2"/>
  </cols>
  <sheetData>
    <row r="1" spans="1:3">
      <c r="A1" s="1" t="s">
        <v>784</v>
      </c>
      <c r="B1" s="160" t="s">
        <v>1109</v>
      </c>
      <c r="C1" s="161"/>
    </row>
    <row r="2" spans="1:3">
      <c r="A2" s="1" t="s">
        <v>786</v>
      </c>
      <c r="B2" s="162" t="str">
        <f>IF('1_GO'!C4="","",'1_GO'!C4)</f>
        <v>Emanet İşlemleri Servisi</v>
      </c>
      <c r="C2" s="163"/>
    </row>
    <row r="3" spans="1:3">
      <c r="A3" s="1" t="s">
        <v>785</v>
      </c>
      <c r="B3" s="164" t="str">
        <f>IF('1_GO'!C5="","",'1_GO'!C5)</f>
        <v>Emanet Hesaplarının Gönderilmesi Süreci</v>
      </c>
      <c r="C3" s="165"/>
    </row>
    <row r="4" spans="1:3">
      <c r="A4" s="2"/>
      <c r="B4" s="2"/>
      <c r="C4" s="2"/>
    </row>
    <row r="5" spans="1:3" ht="18">
      <c r="A5" s="6" t="s">
        <v>446</v>
      </c>
      <c r="B5" s="7"/>
      <c r="C5" s="8"/>
    </row>
    <row r="6" spans="1:3">
      <c r="A6" s="9"/>
      <c r="B6" s="10"/>
      <c r="C6" s="11"/>
    </row>
    <row r="7" spans="1:3">
      <c r="A7" s="3"/>
      <c r="B7" s="2"/>
      <c r="C7" s="2"/>
    </row>
    <row r="8" spans="1:3">
      <c r="A8" s="1" t="s">
        <v>782</v>
      </c>
      <c r="B8" s="1" t="s">
        <v>803</v>
      </c>
      <c r="C8" s="1" t="s">
        <v>804</v>
      </c>
    </row>
    <row r="9" spans="1:3">
      <c r="A9" s="120">
        <v>1</v>
      </c>
      <c r="B9" s="129" t="s">
        <v>1075</v>
      </c>
    </row>
    <row r="10" spans="1:3">
      <c r="A10" s="120">
        <v>2</v>
      </c>
      <c r="B10" s="122" t="s">
        <v>1076</v>
      </c>
    </row>
    <row r="11" spans="1:3">
      <c r="A11" s="120">
        <v>3</v>
      </c>
      <c r="B11" s="122" t="s">
        <v>1077</v>
      </c>
    </row>
    <row r="12" spans="1:3">
      <c r="A12" s="120">
        <v>4</v>
      </c>
      <c r="B12" s="122" t="s">
        <v>1078</v>
      </c>
    </row>
    <row r="13" spans="1:3">
      <c r="A13" s="120">
        <v>5</v>
      </c>
      <c r="B13" s="122" t="s">
        <v>1079</v>
      </c>
    </row>
    <row r="14" spans="1:3">
      <c r="A14" s="120">
        <v>6</v>
      </c>
      <c r="B14" s="122" t="s">
        <v>1080</v>
      </c>
    </row>
    <row r="15" spans="1:3">
      <c r="A15" s="120">
        <v>7</v>
      </c>
      <c r="B15" s="122" t="s">
        <v>1097</v>
      </c>
    </row>
    <row r="16" spans="1:3">
      <c r="A16" s="120">
        <v>8</v>
      </c>
      <c r="B16" s="36" t="s">
        <v>1098</v>
      </c>
    </row>
  </sheetData>
  <sheetProtection selectLockedCells="1"/>
  <mergeCells count="3">
    <mergeCell ref="B1:C1"/>
    <mergeCell ref="B2:C2"/>
    <mergeCell ref="B3:C3"/>
  </mergeCells>
  <phoneticPr fontId="34" type="noConversion"/>
  <conditionalFormatting sqref="B1:C3">
    <cfRule type="containsBlanks" dxfId="16" priority="3">
      <formula>LEN(TRIM(B1))=0</formula>
    </cfRule>
  </conditionalFormatting>
  <conditionalFormatting sqref="A9:C14 A17:C65536 C15 B16:C16 A15:A16">
    <cfRule type="containsBlanks" dxfId="15" priority="2">
      <formula>LEN(TRIM(A9))=0</formula>
    </cfRule>
  </conditionalFormatting>
  <conditionalFormatting sqref="B15">
    <cfRule type="containsBlanks" dxfId="14" priority="1">
      <formula>LEN(TRIM(B15))=0</formula>
    </cfRule>
  </conditionalFormatting>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view="pageBreakPreview" zoomScale="85" zoomScaleNormal="100" zoomScaleSheetLayoutView="85" workbookViewId="0">
      <selection activeCell="B1" sqref="B1"/>
    </sheetView>
  </sheetViews>
  <sheetFormatPr defaultRowHeight="12.75"/>
  <cols>
    <col min="1" max="1" width="4.625" style="12" customWidth="1"/>
    <col min="2" max="2" width="81.75" style="12" customWidth="1"/>
    <col min="3" max="16384" width="9" style="2"/>
  </cols>
  <sheetData>
    <row r="1" spans="1:3">
      <c r="A1" s="1" t="s">
        <v>784</v>
      </c>
      <c r="B1" s="123" t="s">
        <v>1107</v>
      </c>
      <c r="C1" s="35" t="s">
        <v>808</v>
      </c>
    </row>
    <row r="2" spans="1:3">
      <c r="A2" s="1" t="s">
        <v>786</v>
      </c>
      <c r="B2" s="124" t="str">
        <f>IF('1_GO'!C4="","",'1_GO'!C4)</f>
        <v>Emanet İşlemleri Servisi</v>
      </c>
    </row>
    <row r="3" spans="1:3">
      <c r="A3" s="1" t="s">
        <v>785</v>
      </c>
      <c r="B3" s="125" t="str">
        <f>IF('1_GO'!C5="","",'1_GO'!C5)</f>
        <v>Emanet Hesaplarının Gönderilmesi Süreci</v>
      </c>
    </row>
    <row r="4" spans="1:3">
      <c r="A4" s="2"/>
      <c r="B4" s="2"/>
    </row>
    <row r="5" spans="1:3" ht="18">
      <c r="A5" s="6" t="s">
        <v>1038</v>
      </c>
      <c r="B5" s="8"/>
    </row>
    <row r="6" spans="1:3">
      <c r="A6" s="9"/>
      <c r="B6" s="11"/>
    </row>
    <row r="7" spans="1:3">
      <c r="A7" s="3"/>
      <c r="B7" s="2"/>
    </row>
    <row r="8" spans="1:3">
      <c r="A8" s="1" t="s">
        <v>782</v>
      </c>
      <c r="B8" s="1" t="s">
        <v>806</v>
      </c>
    </row>
    <row r="9" spans="1:3">
      <c r="A9" s="120">
        <v>1</v>
      </c>
      <c r="B9" s="120" t="s">
        <v>1081</v>
      </c>
    </row>
    <row r="10" spans="1:3">
      <c r="A10" s="120">
        <v>2</v>
      </c>
      <c r="B10" s="120" t="s">
        <v>1082</v>
      </c>
    </row>
    <row r="11" spans="1:3">
      <c r="A11" s="120">
        <v>3</v>
      </c>
      <c r="B11" s="120" t="s">
        <v>1090</v>
      </c>
    </row>
    <row r="12" spans="1:3">
      <c r="A12" s="120">
        <v>4</v>
      </c>
      <c r="B12" s="120" t="s">
        <v>1091</v>
      </c>
    </row>
    <row r="13" spans="1:3">
      <c r="A13" s="120">
        <v>5</v>
      </c>
      <c r="B13" s="120" t="s">
        <v>1092</v>
      </c>
    </row>
    <row r="14" spans="1:3">
      <c r="A14" s="120">
        <v>6</v>
      </c>
      <c r="B14" s="120" t="s">
        <v>1093</v>
      </c>
    </row>
    <row r="15" spans="1:3">
      <c r="A15" s="12">
        <v>7</v>
      </c>
      <c r="B15" s="120" t="s">
        <v>1094</v>
      </c>
    </row>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
    </sheetView>
  </sheetViews>
  <sheetFormatPr defaultRowHeight="12.75"/>
  <cols>
    <col min="1" max="1" width="3.375" style="12" customWidth="1"/>
    <col min="2" max="2" width="83.25" style="12" customWidth="1"/>
    <col min="3" max="16384" width="9" style="2"/>
  </cols>
  <sheetData>
    <row r="1" spans="1:3">
      <c r="A1" s="1" t="s">
        <v>784</v>
      </c>
      <c r="B1" s="133" t="s">
        <v>1107</v>
      </c>
      <c r="C1" s="35" t="s">
        <v>808</v>
      </c>
    </row>
    <row r="2" spans="1:3">
      <c r="A2" s="1" t="s">
        <v>786</v>
      </c>
      <c r="B2" s="124" t="str">
        <f>IF('1_GO'!C4="","",'1_GO'!C4)</f>
        <v>Emanet İşlemleri Servisi</v>
      </c>
    </row>
    <row r="3" spans="1:3">
      <c r="A3" s="1" t="s">
        <v>785</v>
      </c>
      <c r="B3" s="125" t="str">
        <f>IF('1_GO'!C5="","",'1_GO'!C5)</f>
        <v>Emanet Hesaplarının Gönderilmesi Süreci</v>
      </c>
    </row>
    <row r="4" spans="1:3">
      <c r="A4" s="2"/>
      <c r="B4" s="2"/>
    </row>
    <row r="5" spans="1:3" ht="18">
      <c r="A5" s="6" t="s">
        <v>1039</v>
      </c>
      <c r="B5" s="8"/>
    </row>
    <row r="6" spans="1:3">
      <c r="A6" s="9"/>
      <c r="B6" s="11"/>
    </row>
    <row r="7" spans="1:3">
      <c r="A7" s="3"/>
      <c r="B7" s="2"/>
    </row>
    <row r="8" spans="1:3">
      <c r="A8" s="1" t="s">
        <v>782</v>
      </c>
      <c r="B8" s="1" t="s">
        <v>805</v>
      </c>
    </row>
    <row r="9" spans="1:3">
      <c r="A9" s="120">
        <v>1</v>
      </c>
      <c r="B9" s="120" t="s">
        <v>1067</v>
      </c>
    </row>
    <row r="10" spans="1:3">
      <c r="A10" s="120">
        <v>2</v>
      </c>
      <c r="B10" s="120" t="s">
        <v>1066</v>
      </c>
    </row>
  </sheetData>
  <sheetProtection selectLockedCells="1"/>
  <phoneticPr fontId="34" type="noConversion"/>
  <conditionalFormatting sqref="B2:B3">
    <cfRule type="containsBlanks" dxfId="11" priority="4">
      <formula>LEN(TRIM(B2))=0</formula>
    </cfRule>
  </conditionalFormatting>
  <conditionalFormatting sqref="A9:B65536">
    <cfRule type="containsBlanks" dxfId="10" priority="3">
      <formula>LEN(TRIM(A9))=0</formula>
    </cfRule>
  </conditionalFormatting>
  <conditionalFormatting sqref="B1">
    <cfRule type="containsBlanks" dxfId="9" priority="1">
      <formula>LEN(TRIM(B1))=0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8" sqref="E28:I29"/>
    </sheetView>
  </sheetViews>
  <sheetFormatPr defaultRowHeight="14.25"/>
  <cols>
    <col min="1" max="1" width="3.625" style="29" customWidth="1"/>
    <col min="2" max="2" width="25.25" style="30" customWidth="1"/>
    <col min="3" max="3" width="34.625" style="30" customWidth="1"/>
    <col min="4" max="4" width="14.5" style="30" customWidth="1"/>
    <col min="5" max="7" width="12.625" style="30" customWidth="1"/>
    <col min="8" max="8" width="11.75" style="30" customWidth="1"/>
    <col min="9" max="9" width="12.625" style="30" customWidth="1"/>
    <col min="10" max="10" width="20.625" style="30" customWidth="1"/>
    <col min="11" max="12" width="15.625" style="30" customWidth="1"/>
    <col min="13" max="13" width="12.625" style="29" customWidth="1"/>
    <col min="14" max="16384" width="9" style="14"/>
  </cols>
  <sheetData>
    <row r="1" spans="1:13">
      <c r="A1" s="1" t="s">
        <v>784</v>
      </c>
      <c r="B1" s="166" t="s">
        <v>1106</v>
      </c>
      <c r="C1" s="166"/>
      <c r="D1" s="166"/>
      <c r="E1" s="35" t="s">
        <v>808</v>
      </c>
      <c r="F1" s="14"/>
      <c r="G1" s="14"/>
      <c r="H1" s="14"/>
      <c r="I1" s="14"/>
      <c r="J1" s="14"/>
      <c r="K1" s="14"/>
      <c r="L1" s="14"/>
      <c r="M1" s="14"/>
    </row>
    <row r="2" spans="1:13">
      <c r="A2" s="1" t="s">
        <v>786</v>
      </c>
      <c r="B2" s="167" t="str">
        <f>IF('1_GO'!C4="","",'1_GO'!C4)</f>
        <v>Emanet İşlemleri Servisi</v>
      </c>
      <c r="C2" s="167"/>
      <c r="D2" s="167"/>
      <c r="E2" s="14"/>
      <c r="F2" s="14"/>
      <c r="G2" s="14"/>
      <c r="H2" s="14"/>
      <c r="I2" s="14"/>
      <c r="J2" s="14"/>
      <c r="K2" s="14"/>
      <c r="L2" s="14"/>
      <c r="M2" s="14"/>
    </row>
    <row r="3" spans="1:13">
      <c r="A3" s="1" t="s">
        <v>785</v>
      </c>
      <c r="B3" s="168" t="str">
        <f>IF('1_GO'!C5="","",'1_GO'!C5)</f>
        <v>Emanet Hesaplarının Gönderilmesi Süreci</v>
      </c>
      <c r="C3" s="168"/>
      <c r="D3" s="168"/>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8.25">
      <c r="A9" s="30">
        <v>1</v>
      </c>
      <c r="B9" s="113" t="s">
        <v>1095</v>
      </c>
      <c r="C9" s="30" t="s">
        <v>1096</v>
      </c>
      <c r="D9" s="30" t="s">
        <v>1068</v>
      </c>
      <c r="E9" s="30" t="s">
        <v>1069</v>
      </c>
      <c r="F9" s="30" t="s">
        <v>1056</v>
      </c>
      <c r="G9" s="30" t="s">
        <v>1070</v>
      </c>
      <c r="H9" s="30" t="s">
        <v>1070</v>
      </c>
      <c r="I9" s="30" t="s">
        <v>1070</v>
      </c>
      <c r="K9" s="21" t="s">
        <v>890</v>
      </c>
      <c r="L9" s="22" t="s">
        <v>832</v>
      </c>
      <c r="M9" s="104" t="s">
        <v>820</v>
      </c>
    </row>
    <row r="10" spans="1:13" ht="48" customHeight="1">
      <c r="A10" s="30"/>
      <c r="B10" s="113"/>
      <c r="H10" s="30" t="s">
        <v>1070</v>
      </c>
      <c r="I10" s="30" t="s">
        <v>1070</v>
      </c>
      <c r="M10" s="104" t="s">
        <v>820</v>
      </c>
    </row>
    <row r="11" spans="1:13">
      <c r="A11" s="30"/>
      <c r="M11" s="104" t="s">
        <v>820</v>
      </c>
    </row>
    <row r="12" spans="1:13">
      <c r="A12" s="30"/>
      <c r="M12" s="104" t="s">
        <v>820</v>
      </c>
    </row>
    <row r="13" spans="1:13">
      <c r="A13" s="30"/>
      <c r="M13" s="104" t="s">
        <v>820</v>
      </c>
    </row>
    <row r="14" spans="1:13">
      <c r="A14" s="30"/>
      <c r="M14" s="104" t="s">
        <v>820</v>
      </c>
    </row>
    <row r="15" spans="1:13" ht="15" customHeight="1">
      <c r="A15" s="30"/>
      <c r="M15" s="104" t="s">
        <v>820</v>
      </c>
    </row>
    <row r="16" spans="1:13">
      <c r="A16" s="30"/>
      <c r="M16" s="104" t="s">
        <v>820</v>
      </c>
    </row>
    <row r="17" spans="1:13">
      <c r="A17" s="30"/>
      <c r="M17" s="104" t="s">
        <v>820</v>
      </c>
    </row>
    <row r="18" spans="1:13">
      <c r="A18" s="30"/>
      <c r="M18" s="104" t="s">
        <v>820</v>
      </c>
    </row>
    <row r="19" spans="1:13">
      <c r="A19" s="30"/>
      <c r="M19" s="104" t="s">
        <v>820</v>
      </c>
    </row>
    <row r="20" spans="1:13">
      <c r="A20" s="30"/>
      <c r="M20" s="104" t="s">
        <v>820</v>
      </c>
    </row>
    <row r="21" spans="1:13">
      <c r="A21" s="30"/>
      <c r="M21" s="104" t="s">
        <v>820</v>
      </c>
    </row>
    <row r="22" spans="1:13">
      <c r="A22" s="30"/>
      <c r="M22" s="104" t="s">
        <v>820</v>
      </c>
    </row>
    <row r="23" spans="1:13">
      <c r="A23" s="30"/>
      <c r="M23" s="104" t="s">
        <v>820</v>
      </c>
    </row>
    <row r="24" spans="1:13">
      <c r="A24" s="30"/>
      <c r="M24" s="104" t="s">
        <v>820</v>
      </c>
    </row>
    <row r="25" spans="1:13">
      <c r="A25" s="30"/>
      <c r="M25" s="104" t="s">
        <v>820</v>
      </c>
    </row>
    <row r="26" spans="1:13" ht="15" thickBot="1">
      <c r="A26" s="30"/>
      <c r="M26" s="104" t="s">
        <v>820</v>
      </c>
    </row>
    <row r="27" spans="1:13" ht="15.75" thickBot="1">
      <c r="A27" s="169" t="s">
        <v>1103</v>
      </c>
      <c r="B27" s="170"/>
      <c r="C27" s="171"/>
      <c r="D27" s="110"/>
      <c r="E27" s="169" t="s">
        <v>1104</v>
      </c>
      <c r="F27" s="170"/>
      <c r="G27" s="170"/>
      <c r="H27" s="170"/>
      <c r="I27" s="171"/>
      <c r="J27" s="110"/>
      <c r="K27" s="110"/>
      <c r="L27" s="172"/>
      <c r="M27" s="110"/>
    </row>
    <row r="28" spans="1:13">
      <c r="A28" s="174" t="s">
        <v>1113</v>
      </c>
      <c r="B28" s="175"/>
      <c r="C28" s="176"/>
      <c r="D28" s="110"/>
      <c r="E28" s="174" t="s">
        <v>1114</v>
      </c>
      <c r="F28" s="175"/>
      <c r="G28" s="175"/>
      <c r="H28" s="175"/>
      <c r="I28" s="176"/>
      <c r="J28" s="110"/>
      <c r="K28" s="110"/>
      <c r="L28" s="173"/>
      <c r="M28" s="110"/>
    </row>
    <row r="29" spans="1:13" ht="15" thickBot="1">
      <c r="A29" s="177"/>
      <c r="B29" s="178"/>
      <c r="C29" s="179"/>
      <c r="D29" s="110"/>
      <c r="E29" s="177"/>
      <c r="F29" s="178"/>
      <c r="G29" s="178"/>
      <c r="H29" s="178"/>
      <c r="I29" s="179"/>
      <c r="J29" s="110"/>
      <c r="K29" s="110"/>
      <c r="L29" s="173"/>
      <c r="M29" s="110"/>
    </row>
    <row r="30" spans="1:13">
      <c r="A30" s="108"/>
      <c r="B30" s="108"/>
      <c r="C30" s="108"/>
      <c r="D30" s="108"/>
      <c r="E30" s="108"/>
      <c r="F30" s="108"/>
      <c r="G30" s="108"/>
      <c r="H30" s="108"/>
      <c r="I30" s="108"/>
      <c r="J30" s="108"/>
      <c r="K30" s="108"/>
      <c r="L30" s="108"/>
      <c r="M30" s="111" t="s">
        <v>820</v>
      </c>
    </row>
    <row r="31" spans="1:13">
      <c r="A31" s="30"/>
      <c r="M31" s="104" t="s">
        <v>820</v>
      </c>
    </row>
    <row r="32" spans="1:13">
      <c r="A32" s="30"/>
      <c r="M32" s="104" t="s">
        <v>820</v>
      </c>
    </row>
    <row r="33" spans="1:13">
      <c r="A33" s="30"/>
      <c r="B33" s="112"/>
      <c r="K33" s="21"/>
      <c r="L33" s="22"/>
      <c r="M33" s="104" t="s">
        <v>820</v>
      </c>
    </row>
    <row r="34" spans="1:13">
      <c r="A34" s="30"/>
      <c r="M34" s="104" t="s">
        <v>820</v>
      </c>
    </row>
    <row r="35" spans="1:13">
      <c r="A35" s="30"/>
      <c r="M35" s="104" t="s">
        <v>820</v>
      </c>
    </row>
    <row r="36" spans="1:13">
      <c r="A36" s="30"/>
      <c r="M36" s="104" t="s">
        <v>820</v>
      </c>
    </row>
    <row r="37" spans="1:13">
      <c r="A37" s="30"/>
      <c r="M37" s="104" t="s">
        <v>820</v>
      </c>
    </row>
    <row r="38" spans="1:13">
      <c r="A38" s="30"/>
      <c r="M38" s="104" t="s">
        <v>820</v>
      </c>
    </row>
    <row r="39" spans="1:13">
      <c r="A39" s="30"/>
      <c r="M39" s="104" t="s">
        <v>820</v>
      </c>
    </row>
    <row r="40" spans="1:13">
      <c r="A40" s="30"/>
      <c r="M40" s="104" t="s">
        <v>820</v>
      </c>
    </row>
    <row r="41" spans="1:13">
      <c r="A41" s="30"/>
      <c r="M41" s="104" t="s">
        <v>820</v>
      </c>
    </row>
    <row r="42" spans="1:13">
      <c r="A42" s="30"/>
      <c r="M42" s="104" t="s">
        <v>820</v>
      </c>
    </row>
    <row r="43" spans="1:13">
      <c r="A43" s="30"/>
      <c r="M43" s="104" t="s">
        <v>820</v>
      </c>
    </row>
    <row r="44" spans="1:13">
      <c r="A44" s="30"/>
      <c r="M44" s="104" t="s">
        <v>820</v>
      </c>
    </row>
    <row r="45" spans="1:13">
      <c r="A45" s="30"/>
      <c r="M45" s="104" t="s">
        <v>820</v>
      </c>
    </row>
    <row r="46" spans="1:13">
      <c r="A46" s="30"/>
      <c r="M46" s="104" t="s">
        <v>820</v>
      </c>
    </row>
    <row r="47" spans="1:13" ht="15" thickBot="1">
      <c r="A47" s="30"/>
      <c r="M47" s="104" t="s">
        <v>820</v>
      </c>
    </row>
    <row r="48" spans="1:13" ht="15.75" thickBot="1">
      <c r="A48" s="169" t="s">
        <v>1052</v>
      </c>
      <c r="B48" s="170"/>
      <c r="C48" s="171"/>
      <c r="D48" s="110"/>
      <c r="E48" s="169" t="s">
        <v>1053</v>
      </c>
      <c r="F48" s="170"/>
      <c r="G48" s="170"/>
      <c r="H48" s="170"/>
      <c r="I48" s="171"/>
      <c r="J48" s="110"/>
      <c r="K48" s="110"/>
      <c r="L48" s="172"/>
      <c r="M48" s="110"/>
    </row>
    <row r="49" spans="1:13">
      <c r="A49" s="174"/>
      <c r="B49" s="175"/>
      <c r="C49" s="176"/>
      <c r="D49" s="110"/>
      <c r="E49" s="174"/>
      <c r="F49" s="175"/>
      <c r="G49" s="175"/>
      <c r="H49" s="175"/>
      <c r="I49" s="176"/>
      <c r="J49" s="110"/>
      <c r="K49" s="110"/>
      <c r="L49" s="173"/>
      <c r="M49" s="110"/>
    </row>
    <row r="50" spans="1:13" ht="15" thickBot="1">
      <c r="A50" s="177"/>
      <c r="B50" s="178"/>
      <c r="C50" s="179"/>
      <c r="D50" s="110"/>
      <c r="E50" s="177"/>
      <c r="F50" s="178"/>
      <c r="G50" s="178"/>
      <c r="H50" s="178"/>
      <c r="I50" s="179"/>
      <c r="J50" s="110"/>
      <c r="K50" s="110"/>
      <c r="L50" s="173"/>
      <c r="M50" s="110"/>
    </row>
    <row r="51" spans="1:13">
      <c r="A51" s="30"/>
      <c r="M51" s="104" t="s">
        <v>820</v>
      </c>
    </row>
    <row r="52" spans="1:13">
      <c r="A52" s="30"/>
      <c r="M52" s="104" t="s">
        <v>820</v>
      </c>
    </row>
    <row r="53" spans="1:13">
      <c r="A53" s="30"/>
      <c r="M53" s="104" t="s">
        <v>820</v>
      </c>
    </row>
    <row r="54" spans="1:13">
      <c r="A54" s="30"/>
      <c r="M54" s="104" t="s">
        <v>820</v>
      </c>
    </row>
    <row r="55" spans="1:13">
      <c r="A55" s="30"/>
      <c r="M55" s="104" t="s">
        <v>820</v>
      </c>
    </row>
    <row r="56" spans="1:13">
      <c r="A56" s="30"/>
      <c r="M56" s="104" t="s">
        <v>820</v>
      </c>
    </row>
    <row r="57" spans="1:13">
      <c r="A57" s="30"/>
      <c r="M57" s="104" t="s">
        <v>820</v>
      </c>
    </row>
    <row r="58" spans="1:13">
      <c r="A58" s="30"/>
      <c r="M58" s="104" t="s">
        <v>820</v>
      </c>
    </row>
    <row r="59" spans="1:13">
      <c r="A59" s="30"/>
      <c r="M59" s="104" t="s">
        <v>820</v>
      </c>
    </row>
    <row r="60" spans="1:13">
      <c r="A60" s="30"/>
      <c r="M60" s="104" t="s">
        <v>820</v>
      </c>
    </row>
    <row r="61" spans="1:13">
      <c r="A61" s="30"/>
      <c r="M61" s="104" t="s">
        <v>820</v>
      </c>
    </row>
    <row r="62" spans="1:13">
      <c r="A62" s="30"/>
      <c r="M62" s="104" t="s">
        <v>820</v>
      </c>
    </row>
    <row r="63" spans="1:13">
      <c r="A63" s="30"/>
      <c r="M63" s="104" t="s">
        <v>820</v>
      </c>
    </row>
    <row r="64" spans="1:13">
      <c r="A64" s="30"/>
      <c r="M64" s="104" t="s">
        <v>820</v>
      </c>
    </row>
    <row r="65" spans="1:13">
      <c r="A65" s="30"/>
      <c r="M65" s="104" t="s">
        <v>820</v>
      </c>
    </row>
    <row r="66" spans="1:13">
      <c r="A66" s="30"/>
      <c r="M66" s="104" t="s">
        <v>820</v>
      </c>
    </row>
    <row r="67" spans="1:13">
      <c r="A67" s="30"/>
      <c r="M67" s="104" t="s">
        <v>820</v>
      </c>
    </row>
    <row r="68" spans="1:13" ht="15" thickBot="1">
      <c r="A68" s="30"/>
      <c r="M68" s="104" t="s">
        <v>820</v>
      </c>
    </row>
    <row r="69" spans="1:13" ht="15.75" thickBot="1">
      <c r="A69" s="169" t="s">
        <v>1052</v>
      </c>
      <c r="B69" s="170"/>
      <c r="C69" s="171"/>
      <c r="D69" s="110"/>
      <c r="E69" s="169" t="s">
        <v>1053</v>
      </c>
      <c r="F69" s="170"/>
      <c r="G69" s="170"/>
      <c r="H69" s="170"/>
      <c r="I69" s="171"/>
      <c r="J69" s="110"/>
      <c r="K69" s="110"/>
      <c r="L69" s="172"/>
      <c r="M69" s="110"/>
    </row>
    <row r="70" spans="1:13">
      <c r="A70" s="174"/>
      <c r="B70" s="175"/>
      <c r="C70" s="176"/>
      <c r="D70" s="110"/>
      <c r="E70" s="174"/>
      <c r="F70" s="175"/>
      <c r="G70" s="175"/>
      <c r="H70" s="175"/>
      <c r="I70" s="176"/>
      <c r="J70" s="110"/>
      <c r="K70" s="110"/>
      <c r="L70" s="173"/>
      <c r="M70" s="110"/>
    </row>
    <row r="71" spans="1:13" ht="15" thickBot="1">
      <c r="A71" s="177"/>
      <c r="B71" s="178"/>
      <c r="C71" s="179"/>
      <c r="D71" s="110"/>
      <c r="E71" s="177"/>
      <c r="F71" s="178"/>
      <c r="G71" s="178"/>
      <c r="H71" s="178"/>
      <c r="I71" s="179"/>
      <c r="J71" s="110"/>
      <c r="K71" s="110"/>
      <c r="L71" s="173"/>
      <c r="M71" s="110"/>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4" type="noConversion"/>
  <conditionalFormatting sqref="B1:B3">
    <cfRule type="containsBlanks" dxfId="8" priority="6">
      <formula>LEN(TRIM(B1))=0</formula>
    </cfRule>
  </conditionalFormatting>
  <conditionalFormatting sqref="A11:M26 A4231:M65438 A30:M32 A51:M68 A34:M47 A33 C33:M33 M9 A10 C10:M10">
    <cfRule type="containsBlanks" dxfId="7" priority="5">
      <formula>LEN(TRIM(A9))=0</formula>
    </cfRule>
  </conditionalFormatting>
  <conditionalFormatting sqref="A9 C9:L9">
    <cfRule type="containsBlanks" dxfId="6" priority="1">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B1" sqref="B1:D1"/>
    </sheetView>
  </sheetViews>
  <sheetFormatPr defaultRowHeight="14.25"/>
  <cols>
    <col min="1" max="1" width="3" style="29" customWidth="1"/>
    <col min="2" max="2" width="20.625" style="30" customWidth="1"/>
    <col min="3" max="3" width="28.375" style="30" customWidth="1"/>
    <col min="4" max="4" width="14.625" style="30" customWidth="1"/>
    <col min="5" max="5" width="17.375" style="30" customWidth="1"/>
    <col min="6" max="6" width="16.375" style="30" customWidth="1"/>
    <col min="7" max="16384" width="9" style="14"/>
  </cols>
  <sheetData>
    <row r="1" spans="1:6">
      <c r="A1" s="1" t="s">
        <v>784</v>
      </c>
      <c r="B1" s="166" t="s">
        <v>1107</v>
      </c>
      <c r="C1" s="166"/>
      <c r="D1" s="166"/>
      <c r="E1" s="35" t="s">
        <v>808</v>
      </c>
      <c r="F1" s="14"/>
    </row>
    <row r="2" spans="1:6">
      <c r="A2" s="1" t="s">
        <v>786</v>
      </c>
      <c r="B2" s="167" t="str">
        <f>IF('1_GO'!C4="","",'1_GO'!C4)</f>
        <v>Emanet İşlemleri Servisi</v>
      </c>
      <c r="C2" s="167"/>
      <c r="D2" s="167"/>
      <c r="E2" s="14"/>
      <c r="F2" s="14"/>
    </row>
    <row r="3" spans="1:6">
      <c r="A3" s="1" t="s">
        <v>785</v>
      </c>
      <c r="B3" s="168" t="str">
        <f>IF('1_GO'!C5="","",'1_GO'!C5)</f>
        <v>Emanet Hesaplarının Gönderilmesi Süreci</v>
      </c>
      <c r="C3" s="168"/>
      <c r="D3" s="168"/>
      <c r="E3" s="14"/>
      <c r="F3" s="14"/>
    </row>
    <row r="4" spans="1:6">
      <c r="A4" s="2"/>
      <c r="B4" s="2"/>
      <c r="C4" s="2"/>
      <c r="D4" s="14"/>
      <c r="E4" s="14"/>
      <c r="F4" s="14"/>
    </row>
    <row r="5" spans="1:6" ht="18">
      <c r="A5" s="6" t="s">
        <v>109</v>
      </c>
      <c r="B5" s="7"/>
      <c r="C5" s="7"/>
      <c r="D5" s="16"/>
      <c r="E5" s="180" t="s">
        <v>113</v>
      </c>
      <c r="F5" s="14"/>
    </row>
    <row r="6" spans="1:6">
      <c r="A6" s="9"/>
      <c r="B6" s="10"/>
      <c r="C6" s="10"/>
      <c r="D6" s="17"/>
      <c r="E6" s="181"/>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1069</v>
      </c>
      <c r="C9" s="30" t="s">
        <v>1056</v>
      </c>
      <c r="D9" s="30" t="s">
        <v>1099</v>
      </c>
      <c r="E9" s="30" t="s">
        <v>1073</v>
      </c>
      <c r="F9" s="30" t="s">
        <v>1072</v>
      </c>
    </row>
    <row r="10" spans="1:6" ht="25.5">
      <c r="A10" s="29">
        <v>2</v>
      </c>
      <c r="B10" s="30" t="s">
        <v>1069</v>
      </c>
      <c r="C10" s="30" t="s">
        <v>1057</v>
      </c>
      <c r="D10" s="30" t="s">
        <v>1071</v>
      </c>
      <c r="E10" s="30" t="s">
        <v>1073</v>
      </c>
      <c r="F10" s="30" t="s">
        <v>1074</v>
      </c>
    </row>
    <row r="11" spans="1:6" ht="30.75" customHeight="1">
      <c r="A11" s="29">
        <v>3</v>
      </c>
      <c r="B11" s="30" t="s">
        <v>1056</v>
      </c>
      <c r="C11" s="30" t="s">
        <v>1057</v>
      </c>
      <c r="D11" s="30" t="s">
        <v>1071</v>
      </c>
      <c r="E11" s="30" t="s">
        <v>1073</v>
      </c>
      <c r="F11" s="30" t="s">
        <v>1074</v>
      </c>
    </row>
  </sheetData>
  <sheetProtection formatCells="0" selectLockedCells="1"/>
  <mergeCells count="4">
    <mergeCell ref="B1:D1"/>
    <mergeCell ref="B2:D2"/>
    <mergeCell ref="B3:D3"/>
    <mergeCell ref="E5:E6"/>
  </mergeCells>
  <phoneticPr fontId="34"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4.25"/>
  <cols>
    <col min="1" max="1" width="5.875" customWidth="1"/>
  </cols>
  <sheetData>
    <row r="1" spans="1:11" ht="18">
      <c r="A1" s="182" t="s">
        <v>1100</v>
      </c>
      <c r="B1" s="182"/>
      <c r="C1" s="182"/>
      <c r="D1" s="182"/>
      <c r="E1" s="182"/>
      <c r="F1" s="182"/>
      <c r="G1" s="182"/>
      <c r="H1" s="182"/>
      <c r="I1" s="35" t="s">
        <v>808</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selection activeCell="B1" sqref="B1:D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6" t="s">
        <v>1107</v>
      </c>
      <c r="C1" s="166"/>
      <c r="D1" s="166"/>
      <c r="E1" s="35" t="s">
        <v>808</v>
      </c>
      <c r="F1" s="14"/>
      <c r="G1" s="14"/>
    </row>
    <row r="2" spans="1:7">
      <c r="A2" s="1" t="s">
        <v>786</v>
      </c>
      <c r="B2" s="167" t="str">
        <f>IF('1_GO'!C4="","",'1_GO'!C4)</f>
        <v>Emanet İşlemleri Servisi</v>
      </c>
      <c r="C2" s="167"/>
      <c r="D2" s="167"/>
      <c r="E2" s="14"/>
      <c r="F2" s="14"/>
      <c r="G2" s="14"/>
    </row>
    <row r="3" spans="1:7">
      <c r="A3" s="1" t="s">
        <v>785</v>
      </c>
      <c r="B3" s="168" t="str">
        <f>IF('1_GO'!C5="","",'1_GO'!C5)</f>
        <v>Emanet Hesaplarının Gönderilmesi Süreci</v>
      </c>
      <c r="C3" s="168"/>
      <c r="D3" s="168"/>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selection activeCell="F11" sqref="F11"/>
    </sheetView>
  </sheetViews>
  <sheetFormatPr defaultRowHeight="14.25"/>
  <cols>
    <col min="1" max="1" width="5" style="29" customWidth="1"/>
    <col min="2" max="2" width="23.625" style="29" customWidth="1"/>
    <col min="3" max="3" width="18" style="29" customWidth="1"/>
    <col min="4" max="4" width="25.875" style="29" customWidth="1"/>
    <col min="5" max="5" width="29.125" style="29" customWidth="1"/>
    <col min="6" max="6" width="32" style="29" customWidth="1"/>
    <col min="7" max="16384" width="9" style="14"/>
  </cols>
  <sheetData>
    <row r="1" spans="1:6">
      <c r="A1" s="1" t="s">
        <v>784</v>
      </c>
      <c r="B1" s="183" t="s">
        <v>1107</v>
      </c>
      <c r="C1" s="183"/>
      <c r="D1" s="183"/>
      <c r="E1" s="35" t="s">
        <v>808</v>
      </c>
      <c r="F1" s="14"/>
    </row>
    <row r="2" spans="1:6">
      <c r="A2" s="1" t="s">
        <v>786</v>
      </c>
      <c r="B2" s="184" t="str">
        <f>IF('1_GO'!C4="","",'1_GO'!C4)</f>
        <v>Emanet İşlemleri Servisi</v>
      </c>
      <c r="C2" s="184"/>
      <c r="D2" s="184"/>
      <c r="E2" s="14"/>
      <c r="F2" s="14"/>
    </row>
    <row r="3" spans="1:6">
      <c r="A3" s="1" t="s">
        <v>785</v>
      </c>
      <c r="B3" s="185" t="str">
        <f>IF('1_GO'!C5="","",'1_GO'!C5)</f>
        <v>Emanet Hesaplarının Gönderilmesi Süreci</v>
      </c>
      <c r="C3" s="185"/>
      <c r="D3" s="18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1110</v>
      </c>
      <c r="C10" s="29" t="s">
        <v>1111</v>
      </c>
      <c r="D10" s="130" t="s">
        <v>1112</v>
      </c>
      <c r="E10" s="29" t="s">
        <v>1055</v>
      </c>
      <c r="F10" s="29" t="s">
        <v>1113</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6" t="s">
        <v>909</v>
      </c>
      <c r="B28" s="22" t="s">
        <v>910</v>
      </c>
      <c r="C28" s="22" t="s">
        <v>911</v>
      </c>
      <c r="D28" s="22" t="s">
        <v>912</v>
      </c>
    </row>
    <row r="29" spans="1:4" ht="63.75">
      <c r="A29" s="187"/>
      <c r="B29" s="22" t="s">
        <v>913</v>
      </c>
      <c r="C29" s="22" t="s">
        <v>911</v>
      </c>
      <c r="D29" s="22" t="s">
        <v>912</v>
      </c>
    </row>
    <row r="30" spans="1:4" ht="51">
      <c r="A30" s="188"/>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9" t="s">
        <v>924</v>
      </c>
      <c r="B33" s="22" t="s">
        <v>925</v>
      </c>
      <c r="C33" s="22" t="s">
        <v>926</v>
      </c>
      <c r="D33" s="22" t="s">
        <v>927</v>
      </c>
    </row>
    <row r="34" spans="1:4" ht="51">
      <c r="A34" s="190"/>
      <c r="B34" s="22" t="s">
        <v>928</v>
      </c>
      <c r="C34" s="22" t="s">
        <v>929</v>
      </c>
      <c r="D34" s="22" t="s">
        <v>930</v>
      </c>
    </row>
    <row r="35" spans="1:4" ht="51">
      <c r="A35" s="21" t="s">
        <v>931</v>
      </c>
      <c r="B35" s="22" t="s">
        <v>932</v>
      </c>
      <c r="C35" s="22" t="s">
        <v>931</v>
      </c>
      <c r="D35" s="22" t="s">
        <v>933</v>
      </c>
    </row>
    <row r="36" spans="1:4" ht="25.5">
      <c r="A36" s="189" t="s">
        <v>934</v>
      </c>
      <c r="B36" s="22" t="s">
        <v>935</v>
      </c>
      <c r="C36" s="22" t="s">
        <v>936</v>
      </c>
      <c r="D36" s="22" t="s">
        <v>937</v>
      </c>
    </row>
    <row r="37" spans="1:4" ht="25.5">
      <c r="A37" s="191"/>
      <c r="B37" s="22" t="s">
        <v>938</v>
      </c>
      <c r="C37" s="22" t="s">
        <v>936</v>
      </c>
      <c r="D37" s="22" t="s">
        <v>937</v>
      </c>
    </row>
    <row r="38" spans="1:4" ht="38.25">
      <c r="A38" s="190"/>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view="pageBreakPreview" topLeftCell="B20" zoomScaleNormal="90" zoomScaleSheetLayoutView="100" workbookViewId="0">
      <selection activeCell="B20" sqref="B20"/>
    </sheetView>
  </sheetViews>
  <sheetFormatPr defaultRowHeight="14.25"/>
  <cols>
    <col min="1" max="1" width="9" hidden="1" customWidth="1"/>
    <col min="2" max="2" width="19.375" customWidth="1"/>
    <col min="3" max="3" width="14.25" customWidth="1"/>
    <col min="4" max="4" width="25.375" customWidth="1"/>
    <col min="5" max="5" width="18.625" customWidth="1"/>
    <col min="7" max="7" width="16.875" customWidth="1"/>
  </cols>
  <sheetData>
    <row r="1" spans="2:11" ht="16.5" thickBot="1">
      <c r="C1" s="146" t="s">
        <v>104</v>
      </c>
      <c r="D1" s="146"/>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c r="E5" s="101"/>
      <c r="F5" s="99"/>
      <c r="G5" s="99"/>
      <c r="H5" s="99"/>
      <c r="I5" s="99"/>
      <c r="J5" s="99"/>
      <c r="K5" s="102"/>
    </row>
    <row r="6" spans="2:11" ht="15">
      <c r="B6" s="98"/>
      <c r="C6" s="99"/>
      <c r="D6" s="100" t="s">
        <v>1045</v>
      </c>
      <c r="E6" s="101"/>
      <c r="F6" s="99"/>
      <c r="G6" s="99"/>
      <c r="H6" s="99"/>
      <c r="I6" s="99"/>
      <c r="J6" s="99"/>
      <c r="K6" s="102"/>
    </row>
    <row r="7" spans="2:11" ht="15">
      <c r="B7" s="88"/>
      <c r="C7" s="86"/>
      <c r="D7" s="89"/>
      <c r="E7" s="90"/>
      <c r="F7" s="86"/>
      <c r="G7" s="86"/>
      <c r="H7" s="86"/>
      <c r="I7" s="86"/>
      <c r="J7" s="86"/>
      <c r="K7" s="87"/>
    </row>
    <row r="8" spans="2:11" ht="15">
      <c r="B8" s="88"/>
      <c r="C8" s="86"/>
      <c r="D8" s="89" t="s">
        <v>43</v>
      </c>
      <c r="E8" s="90"/>
      <c r="F8" s="86"/>
      <c r="G8" s="86"/>
      <c r="H8" s="86"/>
      <c r="I8" s="86"/>
      <c r="J8" s="86"/>
      <c r="K8" s="87"/>
    </row>
    <row r="9" spans="2:11" ht="15">
      <c r="B9" s="88"/>
      <c r="C9" s="86"/>
      <c r="D9" s="89"/>
      <c r="E9" s="90"/>
      <c r="F9" s="86"/>
      <c r="G9" s="86"/>
      <c r="H9" s="86"/>
      <c r="I9" s="86"/>
      <c r="J9" s="86"/>
      <c r="K9" s="87"/>
    </row>
    <row r="10" spans="2:11" ht="15">
      <c r="B10" s="88"/>
      <c r="C10" s="86"/>
      <c r="D10" s="89" t="s">
        <v>95</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44</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1046</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96</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97</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98</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45</v>
      </c>
      <c r="D24" s="54"/>
      <c r="E24" s="54"/>
      <c r="F24" s="54"/>
      <c r="G24" s="54"/>
      <c r="H24" s="54"/>
      <c r="I24" s="54"/>
    </row>
    <row r="25" spans="2:11" ht="15">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ht="15">
      <c r="B35" s="59" t="s">
        <v>55</v>
      </c>
      <c r="C35" s="54"/>
      <c r="D35" s="54"/>
      <c r="E35" s="54"/>
      <c r="F35" s="54"/>
      <c r="G35" s="54"/>
      <c r="H35" s="54"/>
      <c r="I35" s="54"/>
      <c r="J35" s="54"/>
      <c r="K35" s="54"/>
      <c r="L35" s="54"/>
      <c r="M35" s="54"/>
      <c r="N35" s="54"/>
      <c r="O35" s="54"/>
      <c r="P35" s="54"/>
      <c r="Q35" s="54"/>
    </row>
    <row r="36" spans="2:17" ht="38.25" customHeight="1">
      <c r="B36" s="143" t="s">
        <v>101</v>
      </c>
      <c r="C36" s="143"/>
      <c r="D36" s="143"/>
      <c r="E36" s="143"/>
      <c r="F36" s="143"/>
      <c r="G36" s="143"/>
      <c r="H36" s="143"/>
      <c r="I36" s="143"/>
      <c r="J36" s="143"/>
      <c r="K36" s="143"/>
      <c r="L36" s="54"/>
      <c r="M36" s="54"/>
      <c r="N36" s="54"/>
      <c r="O36" s="54"/>
      <c r="P36" s="54"/>
      <c r="Q36" s="54"/>
    </row>
    <row r="37" spans="2:17">
      <c r="B37" s="147" t="s">
        <v>47</v>
      </c>
      <c r="C37" s="147"/>
      <c r="D37" s="147"/>
      <c r="E37" s="147"/>
      <c r="F37" s="147"/>
      <c r="G37" s="147"/>
      <c r="H37" s="147"/>
      <c r="I37" s="147"/>
      <c r="J37" s="147"/>
      <c r="K37" s="147"/>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56</v>
      </c>
      <c r="C39" s="54"/>
      <c r="D39" s="54"/>
      <c r="E39" s="54"/>
      <c r="F39" s="54"/>
      <c r="G39" s="54"/>
      <c r="H39" s="54"/>
      <c r="I39" s="54"/>
      <c r="J39" s="54"/>
      <c r="K39" s="54"/>
      <c r="L39" s="54"/>
      <c r="M39" s="54"/>
      <c r="N39" s="54"/>
      <c r="O39" s="54"/>
      <c r="P39" s="54"/>
      <c r="Q39" s="54"/>
    </row>
    <row r="40" spans="2:17">
      <c r="B40" s="147" t="s">
        <v>102</v>
      </c>
      <c r="C40" s="147"/>
      <c r="D40" s="147"/>
      <c r="E40" s="147"/>
      <c r="F40" s="147"/>
      <c r="G40" s="147"/>
      <c r="H40" s="147"/>
      <c r="I40" s="147"/>
      <c r="J40" s="147"/>
      <c r="K40" s="147"/>
      <c r="L40" s="54"/>
      <c r="M40" s="54"/>
      <c r="N40" s="54"/>
      <c r="O40" s="54"/>
      <c r="P40" s="54"/>
      <c r="Q40" s="54"/>
    </row>
    <row r="41" spans="2:17">
      <c r="B41" s="147" t="s">
        <v>48</v>
      </c>
      <c r="C41" s="147"/>
      <c r="D41" s="147"/>
      <c r="E41" s="147"/>
      <c r="F41" s="147"/>
      <c r="G41" s="147"/>
      <c r="H41" s="147"/>
      <c r="I41" s="147"/>
      <c r="J41" s="147"/>
      <c r="K41" s="147"/>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50</v>
      </c>
      <c r="E63" s="54"/>
      <c r="F63" s="54"/>
      <c r="G63" s="54"/>
      <c r="H63" s="54"/>
      <c r="I63" s="54"/>
      <c r="J63" s="54"/>
      <c r="K63" s="54"/>
      <c r="L63" s="54"/>
      <c r="M63" s="54"/>
      <c r="N63" s="54"/>
      <c r="O63" s="54"/>
      <c r="P63" s="54"/>
      <c r="Q63" s="54"/>
    </row>
    <row r="64" spans="2:17">
      <c r="B64" s="144" t="s">
        <v>66</v>
      </c>
      <c r="C64" s="145"/>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ht="15">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43" t="s">
        <v>74</v>
      </c>
      <c r="C78" s="143"/>
      <c r="D78" s="143"/>
      <c r="E78" s="143"/>
      <c r="F78" s="143"/>
      <c r="G78" s="143"/>
      <c r="H78" s="143"/>
      <c r="I78" s="143"/>
      <c r="J78" s="143"/>
      <c r="K78" s="143"/>
    </row>
    <row r="80" spans="2:11">
      <c r="B80" s="54" t="s">
        <v>103</v>
      </c>
    </row>
    <row r="81" spans="2:5" ht="15"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43" t="s">
        <v>75</v>
      </c>
      <c r="C105" s="143"/>
      <c r="D105" s="143"/>
      <c r="E105" s="143"/>
      <c r="F105" s="143"/>
      <c r="G105" s="143"/>
      <c r="H105" s="143"/>
      <c r="I105" s="143"/>
      <c r="J105" s="143"/>
      <c r="K105" s="143"/>
    </row>
    <row r="106" spans="2:11">
      <c r="B106" s="54" t="s">
        <v>76</v>
      </c>
      <c r="C106" s="54"/>
      <c r="D106" s="54"/>
      <c r="E106" s="54"/>
      <c r="F106" s="54"/>
      <c r="G106" s="54"/>
      <c r="H106" s="54"/>
      <c r="I106" s="54"/>
      <c r="J106" s="54"/>
    </row>
    <row r="108" spans="2:11" ht="15">
      <c r="B108" s="59" t="s">
        <v>77</v>
      </c>
    </row>
    <row r="109" spans="2:11" ht="15">
      <c r="B109" s="59" t="s">
        <v>78</v>
      </c>
    </row>
    <row r="110" spans="2:11" ht="15">
      <c r="B110" s="59" t="s">
        <v>79</v>
      </c>
    </row>
    <row r="111" spans="2:11" ht="15" thickBot="1"/>
    <row r="112" spans="2:11" ht="15" thickBot="1">
      <c r="B112" s="82" t="s">
        <v>80</v>
      </c>
      <c r="C112" s="83" t="s">
        <v>81</v>
      </c>
    </row>
    <row r="113" spans="2:3" ht="15" thickBot="1">
      <c r="B113" s="75" t="s">
        <v>82</v>
      </c>
      <c r="C113" s="74" t="s">
        <v>83</v>
      </c>
    </row>
    <row r="114" spans="2:3" ht="15" thickBot="1">
      <c r="B114" s="75" t="s">
        <v>84</v>
      </c>
      <c r="C114" s="74" t="s">
        <v>85</v>
      </c>
    </row>
    <row r="115" spans="2:3" ht="15" thickBot="1">
      <c r="B115" s="75" t="s">
        <v>86</v>
      </c>
      <c r="C115" s="74" t="s">
        <v>87</v>
      </c>
    </row>
    <row r="116" spans="2:3" ht="24.75" thickBot="1">
      <c r="B116" s="75" t="s">
        <v>88</v>
      </c>
      <c r="C116" s="74" t="s">
        <v>89</v>
      </c>
    </row>
    <row r="117" spans="2:3" ht="24.75" thickBot="1">
      <c r="B117" s="75" t="s">
        <v>90</v>
      </c>
      <c r="C117" s="74" t="s">
        <v>91</v>
      </c>
    </row>
    <row r="119" spans="2:3" ht="15">
      <c r="B119" s="59" t="s">
        <v>92</v>
      </c>
    </row>
    <row r="120" spans="2:3" ht="15" thickBot="1"/>
    <row r="121" spans="2:3" ht="15" thickBot="1">
      <c r="B121" s="80" t="s">
        <v>80</v>
      </c>
      <c r="C121" s="81" t="s">
        <v>1044</v>
      </c>
    </row>
    <row r="122" spans="2:3" ht="15" thickBot="1">
      <c r="B122" s="52" t="s">
        <v>82</v>
      </c>
      <c r="C122" s="53" t="s">
        <v>83</v>
      </c>
    </row>
    <row r="123" spans="2:3" ht="15"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26" zoomScale="115" zoomScaleNormal="120" zoomScaleSheetLayoutView="115" zoomScalePageLayoutView="120" workbookViewId="0">
      <selection activeCell="E39" sqref="E39"/>
    </sheetView>
  </sheetViews>
  <sheetFormatPr defaultRowHeight="14.25"/>
  <cols>
    <col min="6" max="6" width="8.875" customWidth="1"/>
    <col min="8" max="8" width="10.375" customWidth="1"/>
    <col min="9" max="9" width="0.375" customWidth="1"/>
  </cols>
  <sheetData>
    <row r="1" spans="1:9" ht="22.5">
      <c r="A1" s="152" t="s">
        <v>1102</v>
      </c>
      <c r="B1" s="152"/>
      <c r="C1" s="152"/>
      <c r="D1" s="152"/>
      <c r="E1" s="152"/>
      <c r="F1" s="152"/>
      <c r="G1" s="152"/>
      <c r="H1" s="152"/>
      <c r="I1" s="152"/>
    </row>
    <row r="2" spans="1:9" ht="22.5">
      <c r="A2" s="152" t="s">
        <v>1055</v>
      </c>
      <c r="B2" s="152"/>
      <c r="C2" s="152"/>
      <c r="D2" s="152"/>
      <c r="E2" s="152"/>
      <c r="F2" s="152"/>
      <c r="G2" s="152"/>
      <c r="H2" s="152"/>
      <c r="I2" s="152"/>
    </row>
    <row r="3" spans="1:9" ht="22.5">
      <c r="A3" s="151" t="s">
        <v>1087</v>
      </c>
      <c r="B3" s="151"/>
      <c r="C3" s="151"/>
      <c r="D3" s="151"/>
      <c r="E3" s="151"/>
      <c r="F3" s="151"/>
      <c r="G3" s="151"/>
      <c r="H3" s="151"/>
      <c r="I3" s="151"/>
    </row>
    <row r="4" spans="1:9" ht="22.5">
      <c r="A4" s="132"/>
      <c r="B4" s="132" t="s">
        <v>1088</v>
      </c>
      <c r="C4" s="132"/>
      <c r="D4" s="132"/>
      <c r="E4" s="132"/>
      <c r="F4" s="132"/>
      <c r="G4" s="132"/>
      <c r="H4" s="132"/>
      <c r="I4" s="131"/>
    </row>
    <row r="5" spans="1:9" ht="22.5">
      <c r="A5" s="116"/>
      <c r="B5" s="116"/>
      <c r="C5" s="116"/>
      <c r="D5" s="116"/>
      <c r="E5" s="116"/>
      <c r="F5" s="116"/>
      <c r="G5" s="116"/>
      <c r="H5" s="116"/>
      <c r="I5" s="116"/>
    </row>
    <row r="6" spans="1:9">
      <c r="A6" s="115"/>
      <c r="B6" s="115"/>
      <c r="C6" s="115"/>
      <c r="D6" s="115"/>
      <c r="E6" s="115"/>
      <c r="F6" s="115"/>
      <c r="G6" s="115"/>
      <c r="H6" s="115"/>
      <c r="I6" s="115"/>
    </row>
    <row r="7" spans="1:9">
      <c r="A7" s="115"/>
      <c r="B7" s="115"/>
      <c r="C7" s="115"/>
      <c r="D7" s="115"/>
      <c r="E7" s="115"/>
      <c r="F7" s="115"/>
      <c r="G7" s="115"/>
      <c r="H7" s="115"/>
      <c r="I7" s="115"/>
    </row>
    <row r="8" spans="1:9">
      <c r="A8" s="115"/>
      <c r="B8" s="115"/>
      <c r="C8" s="115"/>
      <c r="D8" s="115"/>
      <c r="E8" s="115"/>
      <c r="F8" s="115"/>
      <c r="G8" s="115"/>
      <c r="H8" s="115"/>
      <c r="I8" s="115"/>
    </row>
    <row r="9" spans="1:9">
      <c r="A9" s="115"/>
      <c r="B9" s="115"/>
      <c r="C9" s="115"/>
      <c r="D9" s="115"/>
      <c r="E9" s="115"/>
      <c r="F9" s="115"/>
      <c r="G9" s="115"/>
      <c r="H9" s="115"/>
      <c r="I9" s="115"/>
    </row>
    <row r="10" spans="1:9">
      <c r="A10" s="115"/>
      <c r="B10" s="115"/>
      <c r="C10" s="115"/>
      <c r="D10" s="115"/>
      <c r="E10" s="115"/>
      <c r="F10" s="115"/>
      <c r="G10" s="115"/>
      <c r="H10" s="115"/>
      <c r="I10" s="115"/>
    </row>
    <row r="11" spans="1:9">
      <c r="A11" s="115"/>
      <c r="B11" s="115"/>
      <c r="C11" s="115"/>
      <c r="D11" s="115"/>
      <c r="E11" s="115"/>
      <c r="F11" s="115"/>
      <c r="G11" s="115"/>
      <c r="H11" s="115"/>
      <c r="I11" s="115"/>
    </row>
    <row r="12" spans="1:9">
      <c r="A12" s="115"/>
      <c r="B12" s="115"/>
      <c r="C12" s="115"/>
      <c r="D12" s="115"/>
      <c r="E12" s="115"/>
      <c r="F12" s="115"/>
      <c r="G12" s="115"/>
      <c r="H12" s="115"/>
      <c r="I12" s="115"/>
    </row>
    <row r="13" spans="1:9">
      <c r="A13" s="115"/>
      <c r="B13" s="115"/>
      <c r="C13" s="115"/>
      <c r="D13" s="115"/>
      <c r="E13" s="115"/>
      <c r="F13" s="115"/>
      <c r="G13" s="115"/>
      <c r="H13" s="115"/>
      <c r="I13" s="115"/>
    </row>
    <row r="14" spans="1:9">
      <c r="A14" s="115"/>
      <c r="B14" s="115"/>
      <c r="C14" s="115"/>
      <c r="D14" s="115"/>
      <c r="E14" s="115"/>
      <c r="F14" s="115"/>
      <c r="G14" s="115"/>
      <c r="H14" s="115"/>
      <c r="I14" s="115"/>
    </row>
    <row r="15" spans="1:9">
      <c r="A15" s="115"/>
      <c r="B15" s="115"/>
      <c r="C15" s="115"/>
      <c r="D15" s="115"/>
      <c r="E15" s="115"/>
      <c r="F15" s="115"/>
      <c r="G15" s="115"/>
      <c r="H15" s="115"/>
      <c r="I15" s="115"/>
    </row>
    <row r="16" spans="1:9">
      <c r="A16" s="115"/>
      <c r="B16" s="115"/>
      <c r="C16" s="115"/>
      <c r="D16" s="115"/>
      <c r="E16" s="115"/>
      <c r="F16" s="115"/>
      <c r="G16" s="115"/>
      <c r="H16" s="115"/>
      <c r="I16" s="115"/>
    </row>
    <row r="17" spans="1:9">
      <c r="A17" s="115"/>
      <c r="B17" s="115"/>
      <c r="C17" s="115"/>
      <c r="D17" s="115"/>
      <c r="E17" s="115"/>
      <c r="F17" s="115"/>
      <c r="G17" s="115"/>
      <c r="H17" s="115"/>
      <c r="I17" s="115"/>
    </row>
    <row r="18" spans="1:9">
      <c r="A18" s="115"/>
      <c r="B18" s="115"/>
      <c r="C18" s="115"/>
      <c r="D18" s="115"/>
      <c r="E18" s="115"/>
      <c r="F18" s="115"/>
      <c r="G18" s="115"/>
      <c r="H18" s="115"/>
      <c r="I18" s="115"/>
    </row>
    <row r="19" spans="1:9">
      <c r="A19" s="115"/>
      <c r="B19" s="115"/>
      <c r="C19" s="115"/>
      <c r="D19" s="115"/>
      <c r="E19" s="115"/>
      <c r="F19" s="115"/>
      <c r="G19" s="115"/>
      <c r="H19" s="115"/>
      <c r="I19" s="115"/>
    </row>
    <row r="20" spans="1:9">
      <c r="A20" s="115"/>
      <c r="B20" s="115"/>
      <c r="C20" s="115"/>
      <c r="D20" s="115"/>
      <c r="E20" s="115"/>
      <c r="F20" s="115"/>
      <c r="G20" s="115"/>
      <c r="H20" s="115"/>
      <c r="I20" s="115"/>
    </row>
    <row r="21" spans="1:9">
      <c r="A21" s="115"/>
      <c r="B21" s="115"/>
      <c r="C21" s="115"/>
      <c r="D21" s="115"/>
      <c r="E21" s="115"/>
      <c r="F21" s="115"/>
      <c r="G21" s="115"/>
      <c r="H21" s="115"/>
      <c r="I21" s="115"/>
    </row>
    <row r="22" spans="1:9">
      <c r="A22" s="115"/>
      <c r="B22" s="115"/>
      <c r="C22" s="115"/>
      <c r="D22" s="115"/>
      <c r="E22" s="115"/>
      <c r="F22" s="115"/>
      <c r="G22" s="115"/>
      <c r="H22" s="115"/>
      <c r="I22" s="115"/>
    </row>
    <row r="23" spans="1:9">
      <c r="A23" s="115"/>
      <c r="B23" s="115"/>
      <c r="C23" s="115"/>
      <c r="D23" s="115"/>
      <c r="E23" s="115"/>
      <c r="F23" s="115"/>
      <c r="G23" s="115"/>
      <c r="H23" s="115"/>
      <c r="I23" s="115"/>
    </row>
    <row r="24" spans="1:9">
      <c r="A24" s="115"/>
      <c r="B24" s="115"/>
      <c r="C24" s="115"/>
      <c r="D24" s="115"/>
      <c r="E24" s="115"/>
      <c r="F24" s="115"/>
      <c r="G24" s="115"/>
      <c r="H24" s="115"/>
      <c r="I24" s="115"/>
    </row>
    <row r="25" spans="1:9">
      <c r="A25" s="115"/>
      <c r="B25" s="115"/>
      <c r="C25" s="115"/>
      <c r="D25" s="115"/>
      <c r="E25" s="115"/>
      <c r="F25" s="115"/>
      <c r="G25" s="115"/>
      <c r="H25" s="115"/>
      <c r="I25" s="115"/>
    </row>
    <row r="26" spans="1:9">
      <c r="A26" s="115"/>
      <c r="B26" s="115"/>
      <c r="C26" s="115"/>
      <c r="D26" s="115"/>
      <c r="E26" s="115"/>
      <c r="F26" s="115"/>
      <c r="G26" s="115"/>
      <c r="H26" s="115"/>
      <c r="I26" s="115"/>
    </row>
    <row r="27" spans="1:9">
      <c r="A27" s="115"/>
      <c r="B27" s="115"/>
      <c r="C27" s="115"/>
      <c r="D27" s="115"/>
      <c r="E27" s="115"/>
      <c r="F27" s="115"/>
      <c r="G27" s="115"/>
      <c r="H27" s="115"/>
      <c r="I27" s="115"/>
    </row>
    <row r="28" spans="1:9">
      <c r="A28" s="115"/>
      <c r="B28" s="115"/>
      <c r="C28" s="115"/>
      <c r="D28" s="115"/>
      <c r="E28" s="115"/>
      <c r="F28" s="115"/>
      <c r="G28" s="115"/>
      <c r="H28" s="115"/>
      <c r="I28" s="115"/>
    </row>
    <row r="29" spans="1:9">
      <c r="A29" s="115"/>
      <c r="B29" s="115"/>
      <c r="C29" s="115"/>
      <c r="D29" s="115"/>
      <c r="E29" s="115"/>
      <c r="F29" s="115"/>
      <c r="G29" s="115"/>
      <c r="H29" s="115"/>
      <c r="I29" s="115"/>
    </row>
    <row r="30" spans="1:9">
      <c r="A30" s="115"/>
      <c r="B30" s="115"/>
      <c r="C30" s="115"/>
      <c r="D30" s="115"/>
      <c r="E30" s="115"/>
      <c r="F30" s="115"/>
      <c r="G30" s="115"/>
      <c r="H30" s="115"/>
      <c r="I30" s="115"/>
    </row>
    <row r="31" spans="1:9">
      <c r="A31" s="115"/>
      <c r="B31" s="115"/>
      <c r="C31" s="115"/>
      <c r="D31" s="115"/>
      <c r="E31" s="115"/>
      <c r="F31" s="115"/>
      <c r="G31" s="115"/>
      <c r="H31" s="115"/>
      <c r="I31" s="115"/>
    </row>
    <row r="32" spans="1:9">
      <c r="A32" s="115"/>
      <c r="B32" s="115"/>
      <c r="C32" s="115"/>
      <c r="D32" s="115"/>
      <c r="E32" s="115"/>
      <c r="F32" s="115"/>
      <c r="G32" s="115"/>
      <c r="H32" s="115"/>
      <c r="I32" s="115"/>
    </row>
    <row r="33" spans="1:9">
      <c r="A33" s="115"/>
      <c r="B33" s="115"/>
      <c r="C33" s="115"/>
      <c r="D33" s="115"/>
      <c r="E33" s="115"/>
      <c r="F33" s="115"/>
      <c r="G33" s="115"/>
      <c r="H33" s="115"/>
      <c r="I33" s="115"/>
    </row>
    <row r="34" spans="1:9">
      <c r="A34" s="115"/>
      <c r="B34" s="115"/>
      <c r="C34" s="115"/>
      <c r="D34" s="115"/>
      <c r="E34" s="115"/>
      <c r="F34" s="115"/>
      <c r="G34" s="115"/>
      <c r="H34" s="115"/>
      <c r="I34" s="115"/>
    </row>
    <row r="35" spans="1:9">
      <c r="A35" s="115"/>
      <c r="B35" s="115"/>
      <c r="C35" s="115"/>
      <c r="D35" s="115"/>
      <c r="E35" s="115"/>
      <c r="F35" s="115"/>
      <c r="G35" s="115"/>
      <c r="H35" s="115"/>
      <c r="I35" s="115"/>
    </row>
    <row r="36" spans="1:9" ht="15" thickBot="1">
      <c r="A36" s="115"/>
      <c r="B36" s="115"/>
      <c r="C36" s="115"/>
      <c r="D36" s="115"/>
      <c r="E36" s="115"/>
      <c r="F36" s="115"/>
      <c r="G36" s="115"/>
      <c r="H36" s="115"/>
      <c r="I36" s="115"/>
    </row>
    <row r="37" spans="1:9">
      <c r="A37" s="153" t="s">
        <v>1103</v>
      </c>
      <c r="B37" s="154"/>
      <c r="C37" s="154"/>
      <c r="D37" s="155"/>
      <c r="E37" s="153" t="s">
        <v>1104</v>
      </c>
      <c r="F37" s="154"/>
      <c r="G37" s="154"/>
      <c r="H37" s="154"/>
      <c r="I37" s="155"/>
    </row>
    <row r="38" spans="1:9" ht="18.75" customHeight="1">
      <c r="A38" s="148" t="s">
        <v>1113</v>
      </c>
      <c r="B38" s="149"/>
      <c r="C38" s="149"/>
      <c r="D38" s="150"/>
      <c r="E38" s="148"/>
      <c r="F38" s="149"/>
      <c r="G38" s="149"/>
      <c r="H38" s="149"/>
      <c r="I38" s="150"/>
    </row>
    <row r="39" spans="1:9" ht="15" thickBot="1">
      <c r="A39" s="92"/>
      <c r="B39" s="93"/>
      <c r="C39" s="93"/>
      <c r="D39" s="94"/>
      <c r="E39" s="92" t="s">
        <v>1114</v>
      </c>
      <c r="F39" s="93"/>
      <c r="G39" s="93"/>
      <c r="H39" s="93"/>
      <c r="I39" s="94"/>
    </row>
  </sheetData>
  <mergeCells count="7">
    <mergeCell ref="E38:I38"/>
    <mergeCell ref="A38:D38"/>
    <mergeCell ref="A3:I3"/>
    <mergeCell ref="A1:I1"/>
    <mergeCell ref="A2:I2"/>
    <mergeCell ref="A37:D37"/>
    <mergeCell ref="E37:I37"/>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topLeftCell="A27" zoomScale="115" zoomScaleNormal="120" zoomScaleSheetLayoutView="115" zoomScalePageLayoutView="120" workbookViewId="0">
      <selection activeCell="E38" sqref="E38:I38"/>
    </sheetView>
  </sheetViews>
  <sheetFormatPr defaultRowHeight="14.25"/>
  <cols>
    <col min="8" max="8" width="9.875" customWidth="1"/>
    <col min="9" max="9" width="0.625" customWidth="1"/>
  </cols>
  <sheetData>
    <row r="1" spans="1:9" ht="23.25">
      <c r="A1" s="156" t="s">
        <v>1105</v>
      </c>
      <c r="B1" s="156"/>
      <c r="C1" s="156"/>
      <c r="D1" s="156"/>
      <c r="E1" s="156"/>
      <c r="F1" s="156"/>
      <c r="G1" s="156"/>
      <c r="H1" s="156"/>
      <c r="I1" s="156"/>
    </row>
    <row r="2" spans="1:9" ht="23.25">
      <c r="A2" s="156" t="s">
        <v>1055</v>
      </c>
      <c r="B2" s="156"/>
      <c r="C2" s="156"/>
      <c r="D2" s="156"/>
      <c r="E2" s="156"/>
      <c r="F2" s="156"/>
      <c r="G2" s="156"/>
      <c r="H2" s="156"/>
      <c r="I2" s="156"/>
    </row>
    <row r="3" spans="1:9" ht="22.5">
      <c r="A3" s="151" t="s">
        <v>1087</v>
      </c>
      <c r="B3" s="151"/>
      <c r="C3" s="151"/>
      <c r="D3" s="151"/>
      <c r="E3" s="151"/>
      <c r="F3" s="151"/>
      <c r="G3" s="151"/>
      <c r="H3" s="151"/>
      <c r="I3" s="151"/>
    </row>
    <row r="4" spans="1:9">
      <c r="A4" s="117"/>
      <c r="B4" s="117"/>
      <c r="C4" s="117"/>
      <c r="D4" s="117"/>
      <c r="E4" s="117"/>
      <c r="F4" s="117"/>
      <c r="G4" s="117"/>
      <c r="H4" s="117"/>
      <c r="I4" s="117"/>
    </row>
    <row r="5" spans="1:9">
      <c r="A5" s="118"/>
      <c r="B5" s="118"/>
      <c r="C5" s="118"/>
      <c r="D5" s="118"/>
      <c r="E5" s="118"/>
      <c r="F5" s="118"/>
      <c r="G5" s="118"/>
      <c r="H5" s="118"/>
      <c r="I5" s="118"/>
    </row>
    <row r="6" spans="1:9">
      <c r="A6" s="118"/>
      <c r="B6" s="118"/>
      <c r="C6" s="118"/>
      <c r="D6" s="118"/>
      <c r="E6" s="118"/>
      <c r="F6" s="118"/>
      <c r="G6" s="118"/>
      <c r="H6" s="118"/>
      <c r="I6" s="118"/>
    </row>
    <row r="7" spans="1:9">
      <c r="A7" s="118"/>
      <c r="B7" s="118"/>
      <c r="C7" s="118"/>
      <c r="D7" s="118"/>
      <c r="E7" s="118"/>
      <c r="F7" s="118"/>
      <c r="G7" s="118"/>
      <c r="H7" s="118"/>
      <c r="I7" s="118"/>
    </row>
    <row r="8" spans="1:9">
      <c r="A8" s="118"/>
      <c r="B8" s="118"/>
      <c r="C8" s="118"/>
      <c r="D8" s="118"/>
      <c r="E8" s="118"/>
      <c r="F8" s="118"/>
      <c r="G8" s="118"/>
      <c r="H8" s="118"/>
      <c r="I8" s="118"/>
    </row>
    <row r="9" spans="1:9">
      <c r="A9" s="118"/>
      <c r="B9" s="118"/>
      <c r="C9" s="118"/>
      <c r="D9" s="118"/>
      <c r="E9" s="118"/>
      <c r="F9" s="118"/>
      <c r="G9" s="118"/>
      <c r="H9" s="118"/>
      <c r="I9" s="118"/>
    </row>
    <row r="10" spans="1:9">
      <c r="A10" s="118"/>
      <c r="B10" s="118"/>
      <c r="C10" s="118"/>
      <c r="D10" s="118"/>
      <c r="E10" s="118"/>
      <c r="F10" s="118"/>
      <c r="G10" s="118"/>
      <c r="H10" s="118"/>
      <c r="I10" s="118"/>
    </row>
    <row r="11" spans="1:9">
      <c r="A11" s="118"/>
      <c r="B11" s="118"/>
      <c r="C11" s="118"/>
      <c r="D11" s="118"/>
      <c r="E11" s="118"/>
      <c r="F11" s="118"/>
      <c r="G11" s="118"/>
      <c r="H11" s="118"/>
      <c r="I11" s="118"/>
    </row>
    <row r="12" spans="1:9">
      <c r="A12" s="118"/>
      <c r="B12" s="118"/>
      <c r="C12" s="118"/>
      <c r="D12" s="118"/>
      <c r="E12" s="118"/>
      <c r="F12" s="118"/>
      <c r="G12" s="118"/>
      <c r="H12" s="118"/>
      <c r="I12" s="118"/>
    </row>
    <row r="13" spans="1:9">
      <c r="A13" s="118"/>
      <c r="B13" s="118"/>
      <c r="C13" s="118"/>
      <c r="D13" s="118"/>
      <c r="E13" s="118"/>
      <c r="F13" s="118"/>
      <c r="G13" s="118"/>
      <c r="H13" s="118"/>
      <c r="I13" s="118"/>
    </row>
    <row r="14" spans="1:9">
      <c r="A14" s="118"/>
      <c r="B14" s="118"/>
      <c r="C14" s="118"/>
      <c r="D14" s="118"/>
      <c r="E14" s="118"/>
      <c r="F14" s="118"/>
      <c r="G14" s="118"/>
      <c r="H14" s="118"/>
      <c r="I14" s="118"/>
    </row>
    <row r="15" spans="1:9">
      <c r="A15" s="118"/>
      <c r="B15" s="118"/>
      <c r="C15" s="118"/>
      <c r="D15" s="118"/>
      <c r="E15" s="118"/>
      <c r="F15" s="118"/>
      <c r="G15" s="118"/>
      <c r="H15" s="118"/>
      <c r="I15" s="118"/>
    </row>
    <row r="16" spans="1:9">
      <c r="A16" s="118"/>
      <c r="B16" s="118"/>
      <c r="C16" s="118"/>
      <c r="D16" s="118"/>
      <c r="E16" s="118"/>
      <c r="F16" s="118"/>
      <c r="G16" s="118"/>
      <c r="H16" s="118"/>
      <c r="I16" s="118"/>
    </row>
    <row r="17" spans="1:9">
      <c r="A17" s="118"/>
      <c r="B17" s="118"/>
      <c r="C17" s="118"/>
      <c r="D17" s="118"/>
      <c r="E17" s="118"/>
      <c r="F17" s="118"/>
      <c r="G17" s="118"/>
      <c r="H17" s="118"/>
      <c r="I17" s="118"/>
    </row>
    <row r="18" spans="1:9">
      <c r="A18" s="118"/>
      <c r="B18" s="118"/>
      <c r="C18" s="118"/>
      <c r="D18" s="118"/>
      <c r="E18" s="118"/>
      <c r="F18" s="118"/>
      <c r="G18" s="118"/>
      <c r="H18" s="118"/>
      <c r="I18" s="118"/>
    </row>
    <row r="19" spans="1:9">
      <c r="A19" s="118"/>
      <c r="B19" s="118"/>
      <c r="C19" s="118"/>
      <c r="D19" s="118"/>
      <c r="E19" s="118"/>
      <c r="F19" s="118"/>
      <c r="G19" s="118"/>
      <c r="H19" s="118"/>
      <c r="I19" s="118"/>
    </row>
    <row r="20" spans="1:9">
      <c r="A20" s="118"/>
      <c r="B20" s="118"/>
      <c r="C20" s="118"/>
      <c r="D20" s="118"/>
      <c r="E20" s="118"/>
      <c r="F20" s="118"/>
      <c r="G20" s="118"/>
      <c r="H20" s="118"/>
      <c r="I20" s="118"/>
    </row>
    <row r="21" spans="1:9">
      <c r="A21" s="118"/>
      <c r="B21" s="118"/>
      <c r="C21" s="118"/>
      <c r="D21" s="118"/>
      <c r="E21" s="118"/>
      <c r="F21" s="118"/>
      <c r="G21" s="118"/>
      <c r="H21" s="118"/>
      <c r="I21" s="118"/>
    </row>
    <row r="22" spans="1:9">
      <c r="A22" s="118"/>
      <c r="B22" s="118"/>
      <c r="C22" s="118"/>
      <c r="D22" s="118"/>
      <c r="E22" s="118"/>
      <c r="F22" s="118"/>
      <c r="G22" s="118"/>
      <c r="H22" s="118"/>
      <c r="I22" s="118"/>
    </row>
    <row r="23" spans="1:9">
      <c r="A23" s="118"/>
      <c r="B23" s="118"/>
      <c r="C23" s="118"/>
      <c r="D23" s="118"/>
      <c r="E23" s="118"/>
      <c r="F23" s="118"/>
      <c r="G23" s="118"/>
      <c r="H23" s="118"/>
      <c r="I23" s="118"/>
    </row>
    <row r="24" spans="1:9">
      <c r="A24" s="118"/>
      <c r="B24" s="118"/>
      <c r="C24" s="118"/>
      <c r="D24" s="118"/>
      <c r="E24" s="118"/>
      <c r="F24" s="118"/>
      <c r="G24" s="118"/>
      <c r="H24" s="118"/>
      <c r="I24" s="118"/>
    </row>
    <row r="25" spans="1:9">
      <c r="A25" s="118"/>
      <c r="B25" s="118"/>
      <c r="C25" s="118"/>
      <c r="D25" s="118"/>
      <c r="E25" s="118"/>
      <c r="F25" s="118"/>
      <c r="G25" s="118"/>
      <c r="H25" s="118"/>
      <c r="I25" s="118"/>
    </row>
    <row r="26" spans="1:9">
      <c r="A26" s="118"/>
      <c r="B26" s="118"/>
      <c r="C26" s="118"/>
      <c r="D26" s="118"/>
      <c r="E26" s="118"/>
      <c r="F26" s="118"/>
      <c r="G26" s="118"/>
      <c r="H26" s="118"/>
      <c r="I26" s="118"/>
    </row>
    <row r="27" spans="1:9">
      <c r="A27" s="118"/>
      <c r="B27" s="118"/>
      <c r="C27" s="118"/>
      <c r="D27" s="118"/>
      <c r="E27" s="118"/>
      <c r="F27" s="118"/>
      <c r="G27" s="118"/>
      <c r="H27" s="118"/>
      <c r="I27" s="118"/>
    </row>
    <row r="28" spans="1:9">
      <c r="A28" s="118"/>
      <c r="B28" s="118"/>
      <c r="C28" s="118"/>
      <c r="D28" s="118"/>
      <c r="E28" s="118"/>
      <c r="F28" s="118"/>
      <c r="G28" s="118"/>
      <c r="H28" s="118"/>
      <c r="I28" s="118"/>
    </row>
    <row r="29" spans="1:9">
      <c r="A29" s="118"/>
      <c r="B29" s="118"/>
      <c r="C29" s="118"/>
      <c r="D29" s="118"/>
      <c r="E29" s="118"/>
      <c r="F29" s="118"/>
      <c r="G29" s="118"/>
      <c r="H29" s="118"/>
      <c r="I29" s="118"/>
    </row>
    <row r="30" spans="1:9">
      <c r="A30" s="118"/>
      <c r="B30" s="118"/>
      <c r="C30" s="118"/>
      <c r="D30" s="118"/>
      <c r="E30" s="118"/>
      <c r="F30" s="118"/>
      <c r="G30" s="118"/>
      <c r="H30" s="118"/>
      <c r="I30" s="118"/>
    </row>
    <row r="31" spans="1:9">
      <c r="A31" s="118"/>
      <c r="B31" s="118"/>
      <c r="C31" s="118"/>
      <c r="D31" s="118"/>
      <c r="E31" s="118"/>
      <c r="F31" s="118"/>
      <c r="G31" s="118"/>
      <c r="H31" s="118"/>
      <c r="I31" s="118"/>
    </row>
    <row r="32" spans="1:9">
      <c r="A32" s="118"/>
      <c r="B32" s="118"/>
      <c r="C32" s="118"/>
      <c r="D32" s="118"/>
      <c r="E32" s="118"/>
      <c r="F32" s="118"/>
      <c r="G32" s="118"/>
      <c r="H32" s="118"/>
      <c r="I32" s="118"/>
    </row>
    <row r="33" spans="1:9">
      <c r="A33" s="118"/>
      <c r="B33" s="118"/>
      <c r="C33" s="118"/>
      <c r="D33" s="118"/>
      <c r="E33" s="118"/>
      <c r="F33" s="118"/>
      <c r="G33" s="118"/>
      <c r="H33" s="118"/>
      <c r="I33" s="118"/>
    </row>
    <row r="34" spans="1:9">
      <c r="A34" s="118"/>
      <c r="B34" s="118"/>
      <c r="C34" s="118"/>
      <c r="D34" s="118"/>
      <c r="E34" s="118"/>
      <c r="F34" s="118"/>
      <c r="G34" s="118"/>
      <c r="H34" s="118"/>
      <c r="I34" s="118"/>
    </row>
    <row r="35" spans="1:9">
      <c r="A35" s="118"/>
      <c r="B35" s="118"/>
      <c r="C35" s="118"/>
      <c r="D35" s="118"/>
      <c r="E35" s="118"/>
      <c r="F35" s="118"/>
      <c r="G35" s="118"/>
      <c r="H35" s="118"/>
      <c r="I35" s="118"/>
    </row>
    <row r="36" spans="1:9" ht="15" thickBot="1">
      <c r="A36" s="118"/>
      <c r="B36" s="118"/>
      <c r="C36" s="118"/>
      <c r="D36" s="118"/>
      <c r="E36" s="118"/>
      <c r="F36" s="118"/>
      <c r="G36" s="118"/>
      <c r="H36" s="118"/>
      <c r="I36" s="118"/>
    </row>
    <row r="37" spans="1:9">
      <c r="A37" s="157" t="s">
        <v>1103</v>
      </c>
      <c r="B37" s="158"/>
      <c r="C37" s="158"/>
      <c r="D37" s="159"/>
      <c r="E37" s="157" t="s">
        <v>1104</v>
      </c>
      <c r="F37" s="158"/>
      <c r="G37" s="158"/>
      <c r="H37" s="158"/>
      <c r="I37" s="159"/>
    </row>
    <row r="38" spans="1:9" ht="18.75" customHeight="1">
      <c r="A38" s="148" t="s">
        <v>1113</v>
      </c>
      <c r="B38" s="149"/>
      <c r="C38" s="149"/>
      <c r="D38" s="150"/>
      <c r="E38" s="148" t="s">
        <v>1114</v>
      </c>
      <c r="F38" s="149"/>
      <c r="G38" s="149"/>
      <c r="H38" s="149"/>
      <c r="I38" s="150"/>
    </row>
    <row r="39" spans="1:9" ht="15" thickBot="1">
      <c r="A39" s="92"/>
      <c r="B39" s="93"/>
      <c r="C39" s="93"/>
      <c r="D39" s="94"/>
      <c r="E39" s="92"/>
      <c r="F39" s="93"/>
      <c r="G39" s="93"/>
      <c r="H39" s="93"/>
      <c r="I39" s="94"/>
    </row>
  </sheetData>
  <mergeCells count="7">
    <mergeCell ref="A38:D38"/>
    <mergeCell ref="E38:I38"/>
    <mergeCell ref="A1:I1"/>
    <mergeCell ref="A2:I2"/>
    <mergeCell ref="A3:I3"/>
    <mergeCell ref="A37:D37"/>
    <mergeCell ref="E37:I37"/>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showGridLines="0" view="pageBreakPreview" zoomScaleNormal="100" zoomScaleSheetLayoutView="100" workbookViewId="0">
      <selection activeCell="B1" sqref="B1:C1"/>
    </sheetView>
  </sheetViews>
  <sheetFormatPr defaultRowHeight="12.75"/>
  <cols>
    <col min="1" max="1" width="5" style="12" customWidth="1"/>
    <col min="2" max="2" width="50.25" style="12" customWidth="1"/>
    <col min="3" max="3" width="22.375" style="12" customWidth="1"/>
    <col min="4" max="16384" width="9" style="2"/>
  </cols>
  <sheetData>
    <row r="1" spans="1:6">
      <c r="A1" s="1" t="s">
        <v>784</v>
      </c>
      <c r="B1" s="160" t="s">
        <v>1106</v>
      </c>
      <c r="C1" s="161"/>
    </row>
    <row r="2" spans="1:6">
      <c r="A2" s="1" t="s">
        <v>786</v>
      </c>
      <c r="B2" s="162" t="str">
        <f>IF('1_GO'!C4="","",'1_GO'!C4)</f>
        <v>Emanet İşlemleri Servisi</v>
      </c>
      <c r="C2" s="163"/>
    </row>
    <row r="3" spans="1:6">
      <c r="A3" s="1" t="s">
        <v>785</v>
      </c>
      <c r="B3" s="164" t="str">
        <f>IF('1_GO'!C5="","",'1_GO'!C5)</f>
        <v>Emanet Hesaplarının Gönderilmesi Süreci</v>
      </c>
      <c r="C3" s="165"/>
    </row>
    <row r="4" spans="1:6">
      <c r="A4" s="2"/>
      <c r="B4" s="2"/>
      <c r="C4" s="2"/>
    </row>
    <row r="5" spans="1:6" ht="18">
      <c r="A5" s="6" t="s">
        <v>787</v>
      </c>
      <c r="B5" s="7"/>
      <c r="C5" s="8"/>
    </row>
    <row r="6" spans="1:6">
      <c r="A6" s="9" t="s">
        <v>780</v>
      </c>
      <c r="B6" s="10"/>
      <c r="C6" s="11"/>
    </row>
    <row r="7" spans="1:6">
      <c r="A7" s="3"/>
      <c r="B7" s="2"/>
      <c r="C7" s="2"/>
    </row>
    <row r="8" spans="1:6">
      <c r="A8" s="1" t="s">
        <v>782</v>
      </c>
      <c r="B8" s="1" t="s">
        <v>1042</v>
      </c>
      <c r="C8" s="15" t="s">
        <v>1048</v>
      </c>
    </row>
    <row r="9" spans="1:6">
      <c r="A9" s="120">
        <v>1</v>
      </c>
      <c r="B9" s="120" t="s">
        <v>1069</v>
      </c>
      <c r="C9" s="120">
        <v>2</v>
      </c>
    </row>
    <row r="10" spans="1:6">
      <c r="A10" s="120">
        <v>2</v>
      </c>
      <c r="B10" s="120" t="s">
        <v>1056</v>
      </c>
      <c r="C10" s="120">
        <v>2</v>
      </c>
    </row>
    <row r="11" spans="1:6">
      <c r="A11" s="120">
        <v>3</v>
      </c>
      <c r="B11" s="120" t="s">
        <v>1057</v>
      </c>
      <c r="C11" s="120">
        <v>1</v>
      </c>
    </row>
    <row r="16" spans="1:6">
      <c r="F16" s="119"/>
    </row>
  </sheetData>
  <sheetProtection selectLockedCells="1"/>
  <mergeCells count="3">
    <mergeCell ref="B1:C1"/>
    <mergeCell ref="B2:C2"/>
    <mergeCell ref="B3:C3"/>
  </mergeCells>
  <phoneticPr fontId="34"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9"/>
  <sheetViews>
    <sheetView view="pageBreakPreview" zoomScale="85" zoomScaleNormal="100" zoomScaleSheetLayoutView="85"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3">
      <c r="A1" s="1" t="s">
        <v>784</v>
      </c>
      <c r="B1" s="160" t="s">
        <v>1106</v>
      </c>
      <c r="C1" s="161"/>
    </row>
    <row r="2" spans="1:3">
      <c r="A2" s="1" t="s">
        <v>786</v>
      </c>
      <c r="B2" s="162" t="str">
        <f>IF('1_GO'!C4="","",'1_GO'!C4)</f>
        <v>Emanet İşlemleri Servisi</v>
      </c>
      <c r="C2" s="163"/>
    </row>
    <row r="3" spans="1:3">
      <c r="A3" s="1" t="s">
        <v>785</v>
      </c>
      <c r="B3" s="164" t="str">
        <f>IF('1_GO'!C5="","",'1_GO'!C5)</f>
        <v>Emanet Hesaplarının Gönderilmesi Süreci</v>
      </c>
      <c r="C3" s="165"/>
    </row>
    <row r="4" spans="1:3">
      <c r="A4" s="2"/>
      <c r="B4" s="2"/>
      <c r="C4" s="2"/>
    </row>
    <row r="5" spans="1:3" ht="18">
      <c r="A5" s="6" t="s">
        <v>1049</v>
      </c>
      <c r="B5" s="7"/>
      <c r="C5" s="8"/>
    </row>
    <row r="6" spans="1:3">
      <c r="A6" s="9" t="s">
        <v>1050</v>
      </c>
      <c r="B6" s="10"/>
      <c r="C6" s="11"/>
    </row>
    <row r="7" spans="1:3" ht="18.75">
      <c r="A7" s="103"/>
      <c r="B7" s="2"/>
      <c r="C7" s="2"/>
    </row>
    <row r="8" spans="1:3">
      <c r="A8" s="1" t="s">
        <v>782</v>
      </c>
      <c r="B8" s="1" t="s">
        <v>789</v>
      </c>
      <c r="C8" s="1" t="s">
        <v>781</v>
      </c>
    </row>
    <row r="9" spans="1:3">
      <c r="A9" s="120">
        <v>1</v>
      </c>
      <c r="B9" s="120" t="s">
        <v>1058</v>
      </c>
      <c r="C9" s="120">
        <v>2</v>
      </c>
    </row>
    <row r="10" spans="1:3">
      <c r="A10" s="120">
        <v>2</v>
      </c>
      <c r="B10" s="120" t="s">
        <v>1059</v>
      </c>
      <c r="C10" s="120">
        <v>10</v>
      </c>
    </row>
    <row r="11" spans="1:3">
      <c r="A11" s="120">
        <v>3</v>
      </c>
      <c r="B11" s="120" t="s">
        <v>1060</v>
      </c>
      <c r="C11" s="120">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1"/>
  <sheetViews>
    <sheetView view="pageBreakPreview" zoomScaleNormal="100" zoomScaleSheetLayoutView="100" workbookViewId="0">
      <selection activeCell="B1" sqref="B1"/>
    </sheetView>
  </sheetViews>
  <sheetFormatPr defaultRowHeight="12.75"/>
  <cols>
    <col min="1" max="1" width="5" style="12" customWidth="1"/>
    <col min="2" max="2" width="71.375" style="12" customWidth="1"/>
    <col min="3" max="16384" width="9" style="2"/>
  </cols>
  <sheetData>
    <row r="1" spans="1:2" ht="14.25">
      <c r="A1" s="1" t="s">
        <v>784</v>
      </c>
      <c r="B1" s="126" t="s">
        <v>1107</v>
      </c>
    </row>
    <row r="2" spans="1:2" ht="14.25">
      <c r="A2" s="1" t="s">
        <v>786</v>
      </c>
      <c r="B2" s="127" t="str">
        <f>IF('1_GO'!C4="","",'1_GO'!C4)</f>
        <v>Emanet İşlemleri Servisi</v>
      </c>
    </row>
    <row r="3" spans="1:2" ht="14.25">
      <c r="A3" s="1" t="s">
        <v>785</v>
      </c>
      <c r="B3" s="128" t="str">
        <f>IF('1_GO'!C5="","",'1_GO'!C5)</f>
        <v>Emanet Hesaplarının Gönderilmesi Süreci</v>
      </c>
    </row>
    <row r="4" spans="1:2">
      <c r="A4" s="2"/>
      <c r="B4" s="2"/>
    </row>
    <row r="5" spans="1:2" ht="18">
      <c r="A5" s="6" t="s">
        <v>792</v>
      </c>
      <c r="B5" s="8"/>
    </row>
    <row r="6" spans="1:2">
      <c r="A6" s="9" t="s">
        <v>793</v>
      </c>
      <c r="B6" s="11"/>
    </row>
    <row r="7" spans="1:2">
      <c r="A7" s="3"/>
      <c r="B7" s="2"/>
    </row>
    <row r="8" spans="1:2">
      <c r="A8" s="1" t="s">
        <v>782</v>
      </c>
      <c r="B8" s="1" t="s">
        <v>794</v>
      </c>
    </row>
    <row r="9" spans="1:2">
      <c r="A9" s="12">
        <v>1</v>
      </c>
      <c r="B9" s="12" t="s">
        <v>1061</v>
      </c>
    </row>
    <row r="10" spans="1:2">
      <c r="A10" s="12">
        <v>2</v>
      </c>
      <c r="B10" s="12" t="s">
        <v>1062</v>
      </c>
    </row>
    <row r="11" spans="1:2">
      <c r="A11" s="12">
        <v>3</v>
      </c>
      <c r="B11" s="12" t="s">
        <v>1063</v>
      </c>
    </row>
  </sheetData>
  <sheetProtection selectLockedCells="1"/>
  <phoneticPr fontId="34"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9"/>
  <sheetViews>
    <sheetView view="pageBreakPreview" zoomScaleNormal="100" zoomScaleSheetLayoutView="100" workbookViewId="0">
      <selection activeCell="B1" sqref="B1"/>
    </sheetView>
  </sheetViews>
  <sheetFormatPr defaultRowHeight="12.75"/>
  <cols>
    <col min="1" max="1" width="3.875" style="12" customWidth="1"/>
    <col min="2" max="2" width="79.5" style="12" customWidth="1"/>
    <col min="3" max="4" width="9" style="2" customWidth="1"/>
    <col min="5" max="5" width="9" style="2"/>
    <col min="6" max="7" width="9" style="2" customWidth="1"/>
    <col min="8" max="16384" width="9" style="2"/>
  </cols>
  <sheetData>
    <row r="1" spans="1:2" ht="12.75" customHeight="1">
      <c r="A1" s="1" t="s">
        <v>784</v>
      </c>
      <c r="B1" s="13" t="s">
        <v>1106</v>
      </c>
    </row>
    <row r="2" spans="1:2" ht="12.75" customHeight="1">
      <c r="A2" s="1" t="s">
        <v>786</v>
      </c>
      <c r="B2" s="4" t="str">
        <f>IF('1_GO'!C4="","",'1_GO'!C4)</f>
        <v>Emanet İşlemleri Servisi</v>
      </c>
    </row>
    <row r="3" spans="1:2" ht="12.75" customHeight="1">
      <c r="A3" s="1" t="s">
        <v>785</v>
      </c>
      <c r="B3" s="5" t="str">
        <f>IF('1_GO'!C5="","",'1_GO'!C5)</f>
        <v>Emanet Hesaplarının Gönderilmesi Süreci</v>
      </c>
    </row>
    <row r="4" spans="1:2" ht="12.75" customHeight="1">
      <c r="A4" s="2"/>
      <c r="B4" s="2"/>
    </row>
    <row r="5" spans="1:2" ht="21" customHeight="1">
      <c r="A5" s="6" t="s">
        <v>443</v>
      </c>
      <c r="B5" s="8"/>
    </row>
    <row r="6" spans="1:2" ht="11.25" customHeight="1">
      <c r="A6" s="9"/>
      <c r="B6" s="11"/>
    </row>
    <row r="7" spans="1:2" ht="12.75" customHeight="1">
      <c r="A7" s="3"/>
      <c r="B7" s="2"/>
    </row>
    <row r="8" spans="1:2" ht="12.75" customHeight="1">
      <c r="A8" s="1" t="s">
        <v>782</v>
      </c>
      <c r="B8" s="1" t="s">
        <v>800</v>
      </c>
    </row>
    <row r="9" spans="1:2" ht="12.75" customHeight="1">
      <c r="A9" s="12">
        <v>1</v>
      </c>
      <c r="B9" s="12" t="s">
        <v>1089</v>
      </c>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pageMargins left="0.70866141732283461" right="0.70866141732283461" top="0" bottom="0" header="0.31496062992125984" footer="0.31496062992125984"/>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1"/>
  <sheetViews>
    <sheetView view="pageBreakPreview" zoomScaleNormal="100" zoomScaleSheetLayoutView="100" workbookViewId="0">
      <selection activeCell="B1" sqref="B1"/>
    </sheetView>
  </sheetViews>
  <sheetFormatPr defaultRowHeight="12.75"/>
  <cols>
    <col min="1" max="1" width="4.5" style="12" customWidth="1"/>
    <col min="2" max="2" width="80.25" style="12" customWidth="1"/>
    <col min="3" max="16384" width="9" style="2"/>
  </cols>
  <sheetData>
    <row r="1" spans="1:2">
      <c r="A1" s="1" t="s">
        <v>784</v>
      </c>
      <c r="B1" s="13" t="s">
        <v>1108</v>
      </c>
    </row>
    <row r="2" spans="1:2">
      <c r="A2" s="1" t="s">
        <v>786</v>
      </c>
      <c r="B2" s="4" t="str">
        <f>IF('1_GO'!C4="","",'1_GO'!C4)</f>
        <v>Emanet İşlemleri Servisi</v>
      </c>
    </row>
    <row r="3" spans="1:2">
      <c r="A3" s="1" t="s">
        <v>785</v>
      </c>
      <c r="B3" s="5" t="str">
        <f>IF('1_GO'!C5="","",'1_GO'!C5)</f>
        <v>Emanet Hesaplarının Gönderilmesi Süreci</v>
      </c>
    </row>
    <row r="4" spans="1:2">
      <c r="A4" s="2"/>
      <c r="B4" s="2"/>
    </row>
    <row r="5" spans="1:2" ht="18">
      <c r="A5" s="6" t="s">
        <v>444</v>
      </c>
      <c r="B5" s="8"/>
    </row>
    <row r="6" spans="1:2">
      <c r="A6" s="9"/>
      <c r="B6" s="11"/>
    </row>
    <row r="7" spans="1:2">
      <c r="A7" s="3"/>
      <c r="B7" s="2"/>
    </row>
    <row r="8" spans="1:2">
      <c r="A8" s="1" t="s">
        <v>782</v>
      </c>
      <c r="B8" s="1" t="s">
        <v>801</v>
      </c>
    </row>
    <row r="9" spans="1:2">
      <c r="A9" s="12">
        <v>1</v>
      </c>
      <c r="B9" s="12" t="s">
        <v>1064</v>
      </c>
    </row>
    <row r="10" spans="1:2">
      <c r="A10" s="114"/>
    </row>
    <row r="11" spans="1:2">
      <c r="A11" s="114"/>
    </row>
  </sheetData>
  <sheetProtection selectLockedCells="1"/>
  <phoneticPr fontId="34" type="noConversion"/>
  <conditionalFormatting sqref="B1:B3">
    <cfRule type="containsBlanks" dxfId="21" priority="3">
      <formula>LEN(TRIM(B1))=0</formula>
    </cfRule>
  </conditionalFormatting>
  <conditionalFormatting sqref="A9 A10:B65536">
    <cfRule type="containsBlanks" dxfId="20" priority="2">
      <formula>LEN(TRIM(A9))=0</formula>
    </cfRule>
  </conditionalFormatting>
  <conditionalFormatting sqref="B9">
    <cfRule type="containsBlanks" dxfId="19" priority="1">
      <formula>LEN(TRIM(B9))=0</formula>
    </cfRule>
  </conditionalFormatting>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Yüksel Kandemir</cp:lastModifiedBy>
  <cp:lastPrinted>2014-12-13T11:46:20Z</cp:lastPrinted>
  <dcterms:created xsi:type="dcterms:W3CDTF">2011-03-10T05:19:50Z</dcterms:created>
  <dcterms:modified xsi:type="dcterms:W3CDTF">2014-12-13T11:46:36Z</dcterms:modified>
</cp:coreProperties>
</file>